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paraisoperu.sharepoint.com/sites/PPP-MejoraContinua/Documentos compartidos/General/PROCESOS/AS-IS/4. Produccion Colchones/4. Oportunidades Prod. Colchones/1. Planificación/Parte 1/Propuesta Final/"/>
    </mc:Choice>
  </mc:AlternateContent>
  <xr:revisionPtr revIDLastSave="2" documentId="8_{35279E44-B97B-4B17-AA0D-1247DA6DA022}" xr6:coauthVersionLast="47" xr6:coauthVersionMax="47" xr10:uidLastSave="{D9B39A2F-E0D3-455C-9460-44D878CAF5C5}"/>
  <bookViews>
    <workbookView xWindow="-120" yWindow="-120" windowWidth="29040" windowHeight="15840" firstSheet="2" activeTab="3" xr2:uid="{81A86875-E1AD-4A7F-9357-074E16C6107A}"/>
  </bookViews>
  <sheets>
    <sheet name="Colchones" sheetId="1" state="hidden" r:id="rId1"/>
    <sheet name="cierre al 07.02" sheetId="2" state="hidden" r:id="rId2"/>
    <sheet name="Pocket" sheetId="4" r:id="rId3"/>
    <sheet name="Cosisoft" sheetId="5" r:id="rId4"/>
    <sheet name="Bonell" sheetId="6" r:id="rId5"/>
    <sheet name="Tapizado" sheetId="7" r:id="rId6"/>
    <sheet name="Cabeceras" sheetId="8" r:id="rId7"/>
    <sheet name="Colchones Espuma" sheetId="9" r:id="rId8"/>
    <sheet name="Almohadas" sheetId="10" r:id="rId9"/>
    <sheet name="Protectores" sheetId="11" r:id="rId10"/>
  </sheets>
  <definedNames>
    <definedName name="_xlnm.Print_Area" localSheetId="8">Almohadas!$A$1:$T$21</definedName>
    <definedName name="_xlnm.Print_Area" localSheetId="4">Bonell!$A$1:$T$117</definedName>
    <definedName name="_xlnm.Print_Area" localSheetId="6">Cabeceras!$A$1:$T$73</definedName>
    <definedName name="_xlnm.Print_Area" localSheetId="7">'Colchones Espuma'!$A$1:$T$116</definedName>
    <definedName name="_xlnm.Print_Area" localSheetId="3">Cosisoft!$A$1:$T$92</definedName>
    <definedName name="_xlnm.Print_Area" localSheetId="2">Pocket!$A$1:$T$104</definedName>
    <definedName name="_xlnm.Print_Area" localSheetId="9">Protectores!$A$1:$T$24</definedName>
    <definedName name="_xlnm.Print_Area" localSheetId="5">Tapizado!$A$1:$T$174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2" i="11" l="1"/>
  <c r="T21" i="11"/>
  <c r="T20" i="11"/>
  <c r="T19" i="11"/>
  <c r="T18" i="11"/>
  <c r="T15" i="11"/>
  <c r="T14" i="11"/>
  <c r="T13" i="11"/>
  <c r="T12" i="11"/>
  <c r="T11" i="11"/>
  <c r="T8" i="11"/>
  <c r="T7" i="11"/>
  <c r="T19" i="10"/>
  <c r="T20" i="10" s="1"/>
  <c r="T16" i="10"/>
  <c r="T15" i="10"/>
  <c r="T14" i="10"/>
  <c r="T13" i="10"/>
  <c r="T10" i="10"/>
  <c r="T9" i="10"/>
  <c r="T8" i="10"/>
  <c r="T7" i="10"/>
  <c r="T110" i="9"/>
  <c r="T111" i="9" s="1"/>
  <c r="T112" i="9" s="1"/>
  <c r="T103" i="9"/>
  <c r="T102" i="9"/>
  <c r="T99" i="9"/>
  <c r="T98" i="9"/>
  <c r="T97" i="9"/>
  <c r="T96" i="9"/>
  <c r="T95" i="9"/>
  <c r="T94" i="9"/>
  <c r="T93" i="9"/>
  <c r="T92" i="9"/>
  <c r="T85" i="9"/>
  <c r="T84" i="9"/>
  <c r="T83" i="9"/>
  <c r="T82" i="9"/>
  <c r="T81" i="9"/>
  <c r="T80" i="9"/>
  <c r="T79" i="9"/>
  <c r="T78" i="9"/>
  <c r="T77" i="9"/>
  <c r="T76" i="9"/>
  <c r="T75" i="9"/>
  <c r="T74" i="9"/>
  <c r="T73" i="9"/>
  <c r="T72" i="9"/>
  <c r="T71" i="9"/>
  <c r="T70" i="9"/>
  <c r="T69" i="9"/>
  <c r="T66" i="9"/>
  <c r="T65" i="9"/>
  <c r="T64" i="9"/>
  <c r="T63" i="9"/>
  <c r="T62" i="9"/>
  <c r="T61" i="9"/>
  <c r="T60" i="9"/>
  <c r="T59" i="9"/>
  <c r="T58" i="9"/>
  <c r="T57" i="9"/>
  <c r="T56" i="9"/>
  <c r="T55" i="9"/>
  <c r="T54" i="9"/>
  <c r="T53" i="9"/>
  <c r="T52" i="9"/>
  <c r="T51" i="9"/>
  <c r="T48" i="9"/>
  <c r="T47" i="9"/>
  <c r="T46" i="9"/>
  <c r="T45" i="9"/>
  <c r="T44" i="9"/>
  <c r="T43" i="9"/>
  <c r="T42" i="9"/>
  <c r="T41" i="9"/>
  <c r="T38" i="9"/>
  <c r="T37" i="9"/>
  <c r="T36" i="9"/>
  <c r="T35" i="9"/>
  <c r="T34" i="9"/>
  <c r="T33" i="9"/>
  <c r="T32" i="9"/>
  <c r="T31" i="9"/>
  <c r="T30" i="9"/>
  <c r="T23" i="9"/>
  <c r="T22" i="9"/>
  <c r="T21" i="9"/>
  <c r="T20" i="9"/>
  <c r="T17" i="9"/>
  <c r="T16" i="9"/>
  <c r="T15" i="9"/>
  <c r="T14" i="9"/>
  <c r="T13" i="9"/>
  <c r="T12" i="9"/>
  <c r="T11" i="9"/>
  <c r="T10" i="9"/>
  <c r="T7" i="9"/>
  <c r="T8" i="9" s="1"/>
  <c r="T71" i="8"/>
  <c r="T70" i="8"/>
  <c r="T67" i="8"/>
  <c r="T64" i="8"/>
  <c r="T63" i="8"/>
  <c r="T60" i="8"/>
  <c r="T59" i="8"/>
  <c r="T58" i="8"/>
  <c r="T56" i="8"/>
  <c r="T55" i="8"/>
  <c r="T54" i="8"/>
  <c r="T53" i="8"/>
  <c r="T51" i="8"/>
  <c r="T50" i="8"/>
  <c r="T49" i="8"/>
  <c r="T48" i="8"/>
  <c r="T46" i="8"/>
  <c r="T45" i="8"/>
  <c r="T44" i="8"/>
  <c r="T43" i="8"/>
  <c r="T40" i="8"/>
  <c r="T39" i="8"/>
  <c r="T38" i="8"/>
  <c r="T36" i="8"/>
  <c r="T35" i="8"/>
  <c r="T34" i="8"/>
  <c r="T32" i="8"/>
  <c r="T31" i="8"/>
  <c r="T30" i="8"/>
  <c r="T28" i="8"/>
  <c r="T27" i="8"/>
  <c r="T26" i="8"/>
  <c r="T23" i="8"/>
  <c r="T22" i="8"/>
  <c r="T21" i="8"/>
  <c r="T20" i="8"/>
  <c r="T19" i="8"/>
  <c r="T17" i="8"/>
  <c r="T16" i="8"/>
  <c r="T15" i="8"/>
  <c r="T14" i="8"/>
  <c r="T13" i="8"/>
  <c r="T12" i="8"/>
  <c r="T11" i="8"/>
  <c r="T9" i="8"/>
  <c r="T8" i="8"/>
  <c r="T7" i="8"/>
  <c r="T172" i="7"/>
  <c r="T171" i="7"/>
  <c r="T168" i="7"/>
  <c r="T167" i="7"/>
  <c r="T164" i="7"/>
  <c r="T163" i="7"/>
  <c r="T162" i="7"/>
  <c r="T161" i="7"/>
  <c r="T158" i="7"/>
  <c r="T157" i="7"/>
  <c r="T154" i="7"/>
  <c r="T153" i="7"/>
  <c r="T150" i="7"/>
  <c r="T149" i="7"/>
  <c r="T148" i="7"/>
  <c r="T147" i="7"/>
  <c r="T144" i="7"/>
  <c r="T143" i="7"/>
  <c r="T142" i="7"/>
  <c r="T141" i="7"/>
  <c r="T138" i="7"/>
  <c r="T137" i="7"/>
  <c r="T134" i="7"/>
  <c r="T133" i="7"/>
  <c r="T130" i="7"/>
  <c r="T129" i="7"/>
  <c r="T127" i="7"/>
  <c r="T126" i="7"/>
  <c r="T125" i="7"/>
  <c r="T124" i="7"/>
  <c r="T123" i="7"/>
  <c r="T122" i="7"/>
  <c r="T121" i="7"/>
  <c r="T120" i="7"/>
  <c r="T118" i="7"/>
  <c r="T117" i="7"/>
  <c r="T116" i="7"/>
  <c r="T113" i="7"/>
  <c r="T112" i="7"/>
  <c r="T111" i="7"/>
  <c r="T110" i="7"/>
  <c r="T107" i="7"/>
  <c r="T106" i="7"/>
  <c r="T105" i="7"/>
  <c r="T104" i="7"/>
  <c r="T101" i="7"/>
  <c r="T100" i="7"/>
  <c r="T99" i="7"/>
  <c r="T98" i="7"/>
  <c r="T95" i="7"/>
  <c r="T94" i="7"/>
  <c r="T93" i="7"/>
  <c r="T92" i="7"/>
  <c r="T91" i="7"/>
  <c r="T90" i="7"/>
  <c r="T89" i="7"/>
  <c r="T87" i="7"/>
  <c r="T86" i="7"/>
  <c r="T85" i="7"/>
  <c r="T84" i="7"/>
  <c r="T83" i="7"/>
  <c r="T82" i="7"/>
  <c r="T81" i="7"/>
  <c r="T79" i="7"/>
  <c r="T78" i="7"/>
  <c r="T77" i="7"/>
  <c r="T76" i="7"/>
  <c r="T75" i="7"/>
  <c r="T74" i="7"/>
  <c r="T73" i="7"/>
  <c r="T71" i="7"/>
  <c r="T70" i="7"/>
  <c r="T69" i="7"/>
  <c r="T68" i="7"/>
  <c r="T67" i="7"/>
  <c r="T66" i="7"/>
  <c r="T65" i="7"/>
  <c r="T63" i="7"/>
  <c r="T60" i="7"/>
  <c r="T59" i="7"/>
  <c r="T58" i="7"/>
  <c r="T57" i="7"/>
  <c r="T56" i="7"/>
  <c r="T54" i="7"/>
  <c r="T53" i="7"/>
  <c r="T52" i="7"/>
  <c r="T51" i="7"/>
  <c r="T50" i="7"/>
  <c r="T49" i="7"/>
  <c r="T47" i="7"/>
  <c r="T46" i="7"/>
  <c r="T45" i="7"/>
  <c r="T44" i="7"/>
  <c r="T43" i="7"/>
  <c r="T42" i="7"/>
  <c r="T40" i="7"/>
  <c r="T39" i="7"/>
  <c r="T38" i="7"/>
  <c r="T37" i="7"/>
  <c r="T36" i="7"/>
  <c r="T35" i="7"/>
  <c r="T32" i="7"/>
  <c r="T31" i="7"/>
  <c r="T30" i="7"/>
  <c r="T29" i="7"/>
  <c r="T28" i="7"/>
  <c r="T26" i="7"/>
  <c r="T25" i="7"/>
  <c r="T24" i="7"/>
  <c r="T23" i="7"/>
  <c r="T22" i="7"/>
  <c r="T21" i="7"/>
  <c r="T19" i="7"/>
  <c r="T18" i="7"/>
  <c r="T17" i="7"/>
  <c r="T16" i="7"/>
  <c r="T15" i="7"/>
  <c r="T14" i="7"/>
  <c r="T12" i="7"/>
  <c r="T11" i="7"/>
  <c r="T10" i="7"/>
  <c r="T9" i="7"/>
  <c r="T8" i="7"/>
  <c r="T7" i="7"/>
  <c r="T112" i="6"/>
  <c r="T111" i="6"/>
  <c r="T110" i="6"/>
  <c r="T107" i="6"/>
  <c r="T106" i="6"/>
  <c r="T105" i="6"/>
  <c r="T102" i="6"/>
  <c r="T101" i="6"/>
  <c r="T94" i="6"/>
  <c r="T93" i="6"/>
  <c r="T90" i="6"/>
  <c r="T89" i="6"/>
  <c r="T88" i="6"/>
  <c r="T85" i="6"/>
  <c r="T84" i="6"/>
  <c r="T83" i="6"/>
  <c r="T80" i="6"/>
  <c r="T79" i="6"/>
  <c r="T76" i="6"/>
  <c r="T75" i="6"/>
  <c r="T68" i="6"/>
  <c r="T67" i="6"/>
  <c r="T64" i="6"/>
  <c r="T63" i="6"/>
  <c r="T62" i="6"/>
  <c r="T55" i="6"/>
  <c r="T54" i="6"/>
  <c r="T51" i="6"/>
  <c r="T50" i="6"/>
  <c r="T47" i="6"/>
  <c r="T46" i="6"/>
  <c r="T43" i="6"/>
  <c r="T42" i="6"/>
  <c r="T39" i="6"/>
  <c r="T38" i="6"/>
  <c r="T35" i="6"/>
  <c r="T34" i="6"/>
  <c r="T31" i="6"/>
  <c r="T30" i="6"/>
  <c r="T27" i="6"/>
  <c r="T24" i="6"/>
  <c r="T23" i="6"/>
  <c r="T20" i="6"/>
  <c r="T19" i="6"/>
  <c r="T16" i="6"/>
  <c r="T15" i="6"/>
  <c r="T12" i="6"/>
  <c r="T11" i="6"/>
  <c r="T8" i="6"/>
  <c r="T7" i="6"/>
  <c r="T102" i="4"/>
  <c r="T101" i="4"/>
  <c r="T100" i="4"/>
  <c r="T97" i="4"/>
  <c r="T96" i="4"/>
  <c r="T95" i="4"/>
  <c r="T94" i="4"/>
  <c r="T91" i="4"/>
  <c r="T90" i="4"/>
  <c r="T87" i="4"/>
  <c r="T86" i="4"/>
  <c r="T83" i="4"/>
  <c r="T82" i="4"/>
  <c r="T81" i="4"/>
  <c r="T80" i="4"/>
  <c r="T77" i="4"/>
  <c r="T76" i="4"/>
  <c r="T75" i="4"/>
  <c r="T74" i="4"/>
  <c r="T73" i="4"/>
  <c r="T72" i="4"/>
  <c r="T71" i="4"/>
  <c r="T70" i="4"/>
  <c r="T67" i="4"/>
  <c r="T66" i="4"/>
  <c r="T65" i="4"/>
  <c r="T64" i="4"/>
  <c r="T63" i="4"/>
  <c r="T60" i="4"/>
  <c r="T59" i="4"/>
  <c r="T58" i="4"/>
  <c r="T57" i="4"/>
  <c r="T56" i="4"/>
  <c r="T55" i="4"/>
  <c r="T54" i="4"/>
  <c r="T51" i="4"/>
  <c r="T48" i="4"/>
  <c r="T47" i="4"/>
  <c r="T46" i="4"/>
  <c r="T45" i="4"/>
  <c r="T42" i="4"/>
  <c r="T41" i="4"/>
  <c r="T38" i="4"/>
  <c r="T37" i="4"/>
  <c r="T36" i="4"/>
  <c r="T35" i="4"/>
  <c r="T34" i="4"/>
  <c r="T33" i="4"/>
  <c r="T32" i="4"/>
  <c r="T31" i="4"/>
  <c r="T28" i="4"/>
  <c r="T27" i="4"/>
  <c r="T26" i="4"/>
  <c r="T25" i="4"/>
  <c r="T22" i="4"/>
  <c r="T21" i="4"/>
  <c r="T20" i="4"/>
  <c r="T19" i="4"/>
  <c r="T16" i="4"/>
  <c r="T15" i="4"/>
  <c r="T14" i="4"/>
  <c r="T13" i="4"/>
  <c r="T10" i="4"/>
  <c r="T9" i="4"/>
  <c r="T8" i="4"/>
  <c r="T7" i="4"/>
  <c r="T87" i="5"/>
  <c r="T86" i="5"/>
  <c r="T83" i="5"/>
  <c r="T82" i="5"/>
  <c r="T81" i="5"/>
  <c r="T74" i="5"/>
  <c r="T73" i="5"/>
  <c r="T70" i="5"/>
  <c r="T69" i="5"/>
  <c r="T68" i="5"/>
  <c r="T65" i="5"/>
  <c r="T64" i="5"/>
  <c r="T57" i="5"/>
  <c r="T54" i="5"/>
  <c r="T53" i="5"/>
  <c r="T50" i="5"/>
  <c r="T49" i="5"/>
  <c r="T48" i="5"/>
  <c r="T47" i="5"/>
  <c r="T46" i="5"/>
  <c r="T45" i="5"/>
  <c r="T42" i="5"/>
  <c r="T41" i="5"/>
  <c r="T40" i="5"/>
  <c r="T39" i="5"/>
  <c r="T38" i="5"/>
  <c r="T37" i="5"/>
  <c r="T36" i="5"/>
  <c r="T33" i="5"/>
  <c r="T32" i="5"/>
  <c r="T31" i="5"/>
  <c r="T30" i="5"/>
  <c r="T29" i="5"/>
  <c r="T28" i="5"/>
  <c r="T27" i="5"/>
  <c r="T26" i="5"/>
  <c r="T23" i="5"/>
  <c r="T22" i="5"/>
  <c r="T19" i="5"/>
  <c r="T18" i="5"/>
  <c r="T17" i="5"/>
  <c r="T8" i="5"/>
  <c r="T9" i="5"/>
  <c r="T10" i="5"/>
  <c r="T11" i="5"/>
  <c r="T12" i="5"/>
  <c r="T13" i="5"/>
  <c r="T14" i="5"/>
  <c r="T7" i="5"/>
  <c r="B39" i="4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D24" i="11"/>
  <c r="B24" i="11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B21" i="10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E23" i="11"/>
  <c r="D23" i="11"/>
  <c r="C23" i="11"/>
  <c r="C24" i="11" s="1"/>
  <c r="B23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E16" i="11"/>
  <c r="D16" i="11"/>
  <c r="C16" i="11"/>
  <c r="B16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E9" i="11"/>
  <c r="D9" i="11"/>
  <c r="C9" i="11"/>
  <c r="B9" i="11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E20" i="10"/>
  <c r="D20" i="10"/>
  <c r="C20" i="10"/>
  <c r="C21" i="10" s="1"/>
  <c r="B20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E17" i="10"/>
  <c r="D17" i="10"/>
  <c r="C17" i="10"/>
  <c r="B17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E11" i="10"/>
  <c r="D11" i="10"/>
  <c r="D21" i="10" s="1"/>
  <c r="C11" i="10"/>
  <c r="B11" i="10"/>
  <c r="S114" i="9"/>
  <c r="R114" i="9"/>
  <c r="Q114" i="9"/>
  <c r="P114" i="9"/>
  <c r="L114" i="9"/>
  <c r="K114" i="9"/>
  <c r="J114" i="9"/>
  <c r="I114" i="9"/>
  <c r="H114" i="9"/>
  <c r="G114" i="9"/>
  <c r="C114" i="9"/>
  <c r="D114" i="9"/>
  <c r="B114" i="9"/>
  <c r="S112" i="9"/>
  <c r="R112" i="9"/>
  <c r="Q112" i="9"/>
  <c r="P112" i="9"/>
  <c r="O112" i="9"/>
  <c r="N112" i="9"/>
  <c r="M112" i="9"/>
  <c r="L112" i="9"/>
  <c r="K112" i="9"/>
  <c r="J112" i="9"/>
  <c r="I112" i="9"/>
  <c r="H112" i="9"/>
  <c r="G112" i="9"/>
  <c r="C112" i="9"/>
  <c r="D112" i="9"/>
  <c r="B112" i="9"/>
  <c r="S105" i="9"/>
  <c r="R105" i="9"/>
  <c r="Q105" i="9"/>
  <c r="P105" i="9"/>
  <c r="L105" i="9"/>
  <c r="K105" i="9"/>
  <c r="J105" i="9"/>
  <c r="I105" i="9"/>
  <c r="H105" i="9"/>
  <c r="G105" i="9"/>
  <c r="D105" i="9"/>
  <c r="E105" i="9"/>
  <c r="B105" i="9"/>
  <c r="S111" i="9"/>
  <c r="R111" i="9"/>
  <c r="Q111" i="9"/>
  <c r="P111" i="9"/>
  <c r="O111" i="9"/>
  <c r="N111" i="9"/>
  <c r="M111" i="9"/>
  <c r="L111" i="9"/>
  <c r="K111" i="9"/>
  <c r="J111" i="9"/>
  <c r="I111" i="9"/>
  <c r="H111" i="9"/>
  <c r="G111" i="9"/>
  <c r="E111" i="9"/>
  <c r="E112" i="9" s="1"/>
  <c r="D111" i="9"/>
  <c r="C111" i="9"/>
  <c r="B111" i="9"/>
  <c r="S104" i="9"/>
  <c r="R104" i="9"/>
  <c r="Q104" i="9"/>
  <c r="P104" i="9"/>
  <c r="O104" i="9"/>
  <c r="N104" i="9"/>
  <c r="M104" i="9"/>
  <c r="L104" i="9"/>
  <c r="K104" i="9"/>
  <c r="J104" i="9"/>
  <c r="I104" i="9"/>
  <c r="H104" i="9"/>
  <c r="G104" i="9"/>
  <c r="E104" i="9"/>
  <c r="D104" i="9"/>
  <c r="C104" i="9"/>
  <c r="C105" i="9" s="1"/>
  <c r="B10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E24" i="9"/>
  <c r="D24" i="9"/>
  <c r="C24" i="9"/>
  <c r="B24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E18" i="9"/>
  <c r="D18" i="9"/>
  <c r="C18" i="9"/>
  <c r="B18" i="9"/>
  <c r="S100" i="9"/>
  <c r="R100" i="9"/>
  <c r="Q100" i="9"/>
  <c r="P100" i="9"/>
  <c r="O100" i="9"/>
  <c r="O105" i="9" s="1"/>
  <c r="O114" i="9" s="1"/>
  <c r="N100" i="9"/>
  <c r="N105" i="9" s="1"/>
  <c r="N114" i="9" s="1"/>
  <c r="M100" i="9"/>
  <c r="M105" i="9" s="1"/>
  <c r="M114" i="9" s="1"/>
  <c r="L100" i="9"/>
  <c r="K100" i="9"/>
  <c r="J100" i="9"/>
  <c r="I100" i="9"/>
  <c r="H100" i="9"/>
  <c r="G100" i="9"/>
  <c r="E100" i="9"/>
  <c r="D100" i="9"/>
  <c r="C100" i="9"/>
  <c r="B100" i="9"/>
  <c r="S86" i="9"/>
  <c r="S87" i="9" s="1"/>
  <c r="R86" i="9"/>
  <c r="R87" i="9" s="1"/>
  <c r="Q86" i="9"/>
  <c r="Q87" i="9" s="1"/>
  <c r="P86" i="9"/>
  <c r="P87" i="9" s="1"/>
  <c r="O86" i="9"/>
  <c r="O87" i="9" s="1"/>
  <c r="N86" i="9"/>
  <c r="N87" i="9" s="1"/>
  <c r="M86" i="9"/>
  <c r="M87" i="9" s="1"/>
  <c r="L86" i="9"/>
  <c r="L87" i="9" s="1"/>
  <c r="K86" i="9"/>
  <c r="K87" i="9" s="1"/>
  <c r="J86" i="9"/>
  <c r="J87" i="9" s="1"/>
  <c r="I86" i="9"/>
  <c r="I87" i="9" s="1"/>
  <c r="H86" i="9"/>
  <c r="H87" i="9" s="1"/>
  <c r="G86" i="9"/>
  <c r="G87" i="9" s="1"/>
  <c r="E86" i="9"/>
  <c r="D86" i="9"/>
  <c r="C86" i="9"/>
  <c r="B86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E67" i="9"/>
  <c r="D67" i="9"/>
  <c r="C67" i="9"/>
  <c r="B67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E49" i="9"/>
  <c r="D49" i="9"/>
  <c r="C49" i="9"/>
  <c r="B4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E39" i="9"/>
  <c r="D39" i="9"/>
  <c r="C39" i="9"/>
  <c r="B39" i="9"/>
  <c r="S8" i="9"/>
  <c r="R8" i="9"/>
  <c r="Q8" i="9"/>
  <c r="P8" i="9"/>
  <c r="O8" i="9"/>
  <c r="N8" i="9"/>
  <c r="M8" i="9"/>
  <c r="L8" i="9"/>
  <c r="L25" i="9" s="1"/>
  <c r="K8" i="9"/>
  <c r="J8" i="9"/>
  <c r="I8" i="9"/>
  <c r="H8" i="9"/>
  <c r="G8" i="9"/>
  <c r="E8" i="9"/>
  <c r="D8" i="9"/>
  <c r="C8" i="9"/>
  <c r="B8" i="9"/>
  <c r="E24" i="11" l="1"/>
  <c r="E21" i="10"/>
  <c r="T9" i="11"/>
  <c r="T16" i="11"/>
  <c r="T23" i="11"/>
  <c r="T17" i="10"/>
  <c r="T11" i="10"/>
  <c r="E25" i="9"/>
  <c r="B87" i="9"/>
  <c r="D25" i="9"/>
  <c r="M25" i="9"/>
  <c r="D87" i="9"/>
  <c r="C87" i="9"/>
  <c r="J25" i="9"/>
  <c r="R25" i="9"/>
  <c r="H25" i="9"/>
  <c r="P25" i="9"/>
  <c r="B25" i="9"/>
  <c r="K25" i="9"/>
  <c r="S25" i="9"/>
  <c r="I25" i="9"/>
  <c r="Q25" i="9"/>
  <c r="N25" i="9"/>
  <c r="E87" i="9"/>
  <c r="G25" i="9"/>
  <c r="O25" i="9"/>
  <c r="C25" i="9"/>
  <c r="T86" i="9"/>
  <c r="T87" i="9" s="1"/>
  <c r="T104" i="9"/>
  <c r="T49" i="9"/>
  <c r="T67" i="9"/>
  <c r="T39" i="9"/>
  <c r="T100" i="9"/>
  <c r="T18" i="9"/>
  <c r="T24" i="9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E72" i="8"/>
  <c r="D72" i="8"/>
  <c r="C72" i="8"/>
  <c r="B72" i="8"/>
  <c r="S68" i="8"/>
  <c r="R68" i="8"/>
  <c r="Q68" i="8"/>
  <c r="P68" i="8"/>
  <c r="O68" i="8"/>
  <c r="N68" i="8"/>
  <c r="M68" i="8"/>
  <c r="L68" i="8"/>
  <c r="K68" i="8"/>
  <c r="J68" i="8"/>
  <c r="I68" i="8"/>
  <c r="H68" i="8"/>
  <c r="G68" i="8"/>
  <c r="E68" i="8"/>
  <c r="D68" i="8"/>
  <c r="C68" i="8"/>
  <c r="B68" i="8"/>
  <c r="T68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E65" i="8"/>
  <c r="D65" i="8"/>
  <c r="C65" i="8"/>
  <c r="B65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E61" i="8"/>
  <c r="D61" i="8"/>
  <c r="C61" i="8"/>
  <c r="B6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E41" i="8"/>
  <c r="D41" i="8"/>
  <c r="C41" i="8"/>
  <c r="B41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E24" i="8"/>
  <c r="D24" i="8"/>
  <c r="C24" i="8"/>
  <c r="B24" i="8"/>
  <c r="S169" i="7"/>
  <c r="R169" i="7"/>
  <c r="Q169" i="7"/>
  <c r="P169" i="7"/>
  <c r="O169" i="7"/>
  <c r="N169" i="7"/>
  <c r="M169" i="7"/>
  <c r="L169" i="7"/>
  <c r="K169" i="7"/>
  <c r="J169" i="7"/>
  <c r="I169" i="7"/>
  <c r="H169" i="7"/>
  <c r="G169" i="7"/>
  <c r="E169" i="7"/>
  <c r="D169" i="7"/>
  <c r="C169" i="7"/>
  <c r="B169" i="7"/>
  <c r="S173" i="7"/>
  <c r="R173" i="7"/>
  <c r="Q173" i="7"/>
  <c r="P173" i="7"/>
  <c r="O173" i="7"/>
  <c r="N173" i="7"/>
  <c r="M173" i="7"/>
  <c r="L173" i="7"/>
  <c r="K173" i="7"/>
  <c r="J173" i="7"/>
  <c r="I173" i="7"/>
  <c r="H173" i="7"/>
  <c r="G173" i="7"/>
  <c r="E173" i="7"/>
  <c r="D173" i="7"/>
  <c r="C173" i="7"/>
  <c r="B173" i="7"/>
  <c r="S165" i="7"/>
  <c r="R165" i="7"/>
  <c r="Q165" i="7"/>
  <c r="P165" i="7"/>
  <c r="O165" i="7"/>
  <c r="N165" i="7"/>
  <c r="M165" i="7"/>
  <c r="L165" i="7"/>
  <c r="K165" i="7"/>
  <c r="J165" i="7"/>
  <c r="I165" i="7"/>
  <c r="H165" i="7"/>
  <c r="G165" i="7"/>
  <c r="E165" i="7"/>
  <c r="D165" i="7"/>
  <c r="C165" i="7"/>
  <c r="B165" i="7"/>
  <c r="S159" i="7"/>
  <c r="R159" i="7"/>
  <c r="Q159" i="7"/>
  <c r="P159" i="7"/>
  <c r="O159" i="7"/>
  <c r="N159" i="7"/>
  <c r="M159" i="7"/>
  <c r="L159" i="7"/>
  <c r="K159" i="7"/>
  <c r="J159" i="7"/>
  <c r="I159" i="7"/>
  <c r="H159" i="7"/>
  <c r="G159" i="7"/>
  <c r="E159" i="7"/>
  <c r="D159" i="7"/>
  <c r="C159" i="7"/>
  <c r="B159" i="7"/>
  <c r="S155" i="7"/>
  <c r="R155" i="7"/>
  <c r="Q155" i="7"/>
  <c r="P155" i="7"/>
  <c r="O155" i="7"/>
  <c r="N155" i="7"/>
  <c r="M155" i="7"/>
  <c r="L155" i="7"/>
  <c r="K155" i="7"/>
  <c r="J155" i="7"/>
  <c r="I155" i="7"/>
  <c r="H155" i="7"/>
  <c r="G155" i="7"/>
  <c r="E155" i="7"/>
  <c r="D155" i="7"/>
  <c r="C155" i="7"/>
  <c r="B155" i="7"/>
  <c r="S151" i="7"/>
  <c r="R151" i="7"/>
  <c r="Q151" i="7"/>
  <c r="P151" i="7"/>
  <c r="O151" i="7"/>
  <c r="N151" i="7"/>
  <c r="M151" i="7"/>
  <c r="L151" i="7"/>
  <c r="K151" i="7"/>
  <c r="J151" i="7"/>
  <c r="I151" i="7"/>
  <c r="H151" i="7"/>
  <c r="G151" i="7"/>
  <c r="E151" i="7"/>
  <c r="D151" i="7"/>
  <c r="C151" i="7"/>
  <c r="B151" i="7"/>
  <c r="S145" i="7"/>
  <c r="R145" i="7"/>
  <c r="Q145" i="7"/>
  <c r="P145" i="7"/>
  <c r="O145" i="7"/>
  <c r="N145" i="7"/>
  <c r="M145" i="7"/>
  <c r="L145" i="7"/>
  <c r="K145" i="7"/>
  <c r="J145" i="7"/>
  <c r="I145" i="7"/>
  <c r="H145" i="7"/>
  <c r="G145" i="7"/>
  <c r="E145" i="7"/>
  <c r="D145" i="7"/>
  <c r="C145" i="7"/>
  <c r="B145" i="7"/>
  <c r="S139" i="7"/>
  <c r="R139" i="7"/>
  <c r="Q139" i="7"/>
  <c r="P139" i="7"/>
  <c r="O139" i="7"/>
  <c r="N139" i="7"/>
  <c r="M139" i="7"/>
  <c r="L139" i="7"/>
  <c r="K139" i="7"/>
  <c r="J139" i="7"/>
  <c r="I139" i="7"/>
  <c r="H139" i="7"/>
  <c r="G139" i="7"/>
  <c r="E139" i="7"/>
  <c r="D139" i="7"/>
  <c r="C139" i="7"/>
  <c r="B139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E135" i="7"/>
  <c r="D135" i="7"/>
  <c r="C135" i="7"/>
  <c r="B135" i="7"/>
  <c r="S131" i="7"/>
  <c r="R131" i="7"/>
  <c r="Q131" i="7"/>
  <c r="P131" i="7"/>
  <c r="O131" i="7"/>
  <c r="N131" i="7"/>
  <c r="M131" i="7"/>
  <c r="L131" i="7"/>
  <c r="K131" i="7"/>
  <c r="J131" i="7"/>
  <c r="I131" i="7"/>
  <c r="H131" i="7"/>
  <c r="G131" i="7"/>
  <c r="E131" i="7"/>
  <c r="D131" i="7"/>
  <c r="C131" i="7"/>
  <c r="B131" i="7"/>
  <c r="S114" i="7"/>
  <c r="R114" i="7"/>
  <c r="Q114" i="7"/>
  <c r="P114" i="7"/>
  <c r="O114" i="7"/>
  <c r="N114" i="7"/>
  <c r="M114" i="7"/>
  <c r="L114" i="7"/>
  <c r="K114" i="7"/>
  <c r="J114" i="7"/>
  <c r="I114" i="7"/>
  <c r="H114" i="7"/>
  <c r="G114" i="7"/>
  <c r="E114" i="7"/>
  <c r="D114" i="7"/>
  <c r="C114" i="7"/>
  <c r="B114" i="7"/>
  <c r="S108" i="7"/>
  <c r="R108" i="7"/>
  <c r="Q108" i="7"/>
  <c r="P108" i="7"/>
  <c r="O108" i="7"/>
  <c r="N108" i="7"/>
  <c r="M108" i="7"/>
  <c r="L108" i="7"/>
  <c r="K108" i="7"/>
  <c r="J108" i="7"/>
  <c r="I108" i="7"/>
  <c r="H108" i="7"/>
  <c r="G108" i="7"/>
  <c r="E108" i="7"/>
  <c r="D108" i="7"/>
  <c r="C108" i="7"/>
  <c r="B108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E102" i="7"/>
  <c r="D102" i="7"/>
  <c r="C102" i="7"/>
  <c r="B102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E96" i="7"/>
  <c r="D96" i="7"/>
  <c r="C96" i="7"/>
  <c r="B96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E61" i="7"/>
  <c r="D61" i="7"/>
  <c r="C61" i="7"/>
  <c r="B61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E33" i="7"/>
  <c r="D33" i="7"/>
  <c r="C33" i="7"/>
  <c r="B33" i="7"/>
  <c r="S117" i="6"/>
  <c r="R117" i="6"/>
  <c r="Q117" i="6"/>
  <c r="P117" i="6"/>
  <c r="O117" i="6"/>
  <c r="N117" i="6"/>
  <c r="M117" i="6"/>
  <c r="L117" i="6"/>
  <c r="K117" i="6"/>
  <c r="J117" i="6"/>
  <c r="I117" i="6"/>
  <c r="H117" i="6"/>
  <c r="G117" i="6"/>
  <c r="C117" i="6"/>
  <c r="D117" i="6"/>
  <c r="B11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C57" i="6"/>
  <c r="D57" i="6"/>
  <c r="B57" i="6"/>
  <c r="S113" i="6"/>
  <c r="R113" i="6"/>
  <c r="Q113" i="6"/>
  <c r="P113" i="6"/>
  <c r="O113" i="6"/>
  <c r="N113" i="6"/>
  <c r="M113" i="6"/>
  <c r="L113" i="6"/>
  <c r="K113" i="6"/>
  <c r="J113" i="6"/>
  <c r="I113" i="6"/>
  <c r="H113" i="6"/>
  <c r="G113" i="6"/>
  <c r="E113" i="6"/>
  <c r="D113" i="6"/>
  <c r="C113" i="6"/>
  <c r="B113" i="6"/>
  <c r="S108" i="6"/>
  <c r="R108" i="6"/>
  <c r="Q108" i="6"/>
  <c r="P108" i="6"/>
  <c r="O108" i="6"/>
  <c r="N108" i="6"/>
  <c r="M108" i="6"/>
  <c r="L108" i="6"/>
  <c r="K108" i="6"/>
  <c r="J108" i="6"/>
  <c r="I108" i="6"/>
  <c r="H108" i="6"/>
  <c r="G108" i="6"/>
  <c r="E108" i="6"/>
  <c r="D108" i="6"/>
  <c r="C108" i="6"/>
  <c r="B108" i="6"/>
  <c r="S103" i="6"/>
  <c r="R103" i="6"/>
  <c r="Q103" i="6"/>
  <c r="P103" i="6"/>
  <c r="O103" i="6"/>
  <c r="N103" i="6"/>
  <c r="M103" i="6"/>
  <c r="L103" i="6"/>
  <c r="K103" i="6"/>
  <c r="J103" i="6"/>
  <c r="I103" i="6"/>
  <c r="H103" i="6"/>
  <c r="G103" i="6"/>
  <c r="E103" i="6"/>
  <c r="D103" i="6"/>
  <c r="C103" i="6"/>
  <c r="B103" i="6"/>
  <c r="B77" i="6"/>
  <c r="C77" i="6"/>
  <c r="D77" i="6"/>
  <c r="E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E95" i="6"/>
  <c r="D95" i="6"/>
  <c r="C95" i="6"/>
  <c r="B95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E91" i="6"/>
  <c r="D91" i="6"/>
  <c r="C91" i="6"/>
  <c r="B91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E86" i="6"/>
  <c r="D86" i="6"/>
  <c r="C86" i="6"/>
  <c r="B86" i="6"/>
  <c r="S81" i="6"/>
  <c r="R81" i="6"/>
  <c r="Q81" i="6"/>
  <c r="P81" i="6"/>
  <c r="O81" i="6"/>
  <c r="N81" i="6"/>
  <c r="M81" i="6"/>
  <c r="L81" i="6"/>
  <c r="K81" i="6"/>
  <c r="J81" i="6"/>
  <c r="I81" i="6"/>
  <c r="H81" i="6"/>
  <c r="G81" i="6"/>
  <c r="E81" i="6"/>
  <c r="D81" i="6"/>
  <c r="C81" i="6"/>
  <c r="B81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E69" i="6"/>
  <c r="D69" i="6"/>
  <c r="C69" i="6"/>
  <c r="B69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E65" i="6"/>
  <c r="D65" i="6"/>
  <c r="C65" i="6"/>
  <c r="B65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E56" i="6"/>
  <c r="D56" i="6"/>
  <c r="C56" i="6"/>
  <c r="B56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E52" i="6"/>
  <c r="D52" i="6"/>
  <c r="C52" i="6"/>
  <c r="B52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E48" i="6"/>
  <c r="D48" i="6"/>
  <c r="C48" i="6"/>
  <c r="B48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E44" i="6"/>
  <c r="D44" i="6"/>
  <c r="C44" i="6"/>
  <c r="B44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E40" i="6"/>
  <c r="D40" i="6"/>
  <c r="C40" i="6"/>
  <c r="B40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E36" i="6"/>
  <c r="D36" i="6"/>
  <c r="C36" i="6"/>
  <c r="B36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E32" i="6"/>
  <c r="D32" i="6"/>
  <c r="C32" i="6"/>
  <c r="B32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E28" i="6"/>
  <c r="D28" i="6"/>
  <c r="C28" i="6"/>
  <c r="B28" i="6"/>
  <c r="T28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E25" i="6"/>
  <c r="D25" i="6"/>
  <c r="C25" i="6"/>
  <c r="B25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E21" i="6"/>
  <c r="D21" i="6"/>
  <c r="C21" i="6"/>
  <c r="B21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E17" i="6"/>
  <c r="D17" i="6"/>
  <c r="C17" i="6"/>
  <c r="B17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E13" i="6"/>
  <c r="D13" i="6"/>
  <c r="C13" i="6"/>
  <c r="B13" i="6"/>
  <c r="S9" i="6"/>
  <c r="R9" i="6"/>
  <c r="Q9" i="6"/>
  <c r="P9" i="6"/>
  <c r="O9" i="6"/>
  <c r="N9" i="6"/>
  <c r="M9" i="6"/>
  <c r="L9" i="6"/>
  <c r="K9" i="6"/>
  <c r="J9" i="6"/>
  <c r="I9" i="6"/>
  <c r="H9" i="6"/>
  <c r="G9" i="6"/>
  <c r="E9" i="6"/>
  <c r="D9" i="6"/>
  <c r="C9" i="6"/>
  <c r="B9" i="6"/>
  <c r="F92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C89" i="5"/>
  <c r="D89" i="5"/>
  <c r="E89" i="5"/>
  <c r="B89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E88" i="5"/>
  <c r="D88" i="5"/>
  <c r="C88" i="5"/>
  <c r="B88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E84" i="5"/>
  <c r="D84" i="5"/>
  <c r="C84" i="5"/>
  <c r="B84" i="5"/>
  <c r="S75" i="5"/>
  <c r="S76" i="5" s="1"/>
  <c r="R75" i="5"/>
  <c r="Q75" i="5"/>
  <c r="P75" i="5"/>
  <c r="O75" i="5"/>
  <c r="N75" i="5"/>
  <c r="M75" i="5"/>
  <c r="L75" i="5"/>
  <c r="K75" i="5"/>
  <c r="K76" i="5" s="1"/>
  <c r="J75" i="5"/>
  <c r="I75" i="5"/>
  <c r="H75" i="5"/>
  <c r="G75" i="5"/>
  <c r="G76" i="5" s="1"/>
  <c r="E75" i="5"/>
  <c r="D75" i="5"/>
  <c r="C75" i="5"/>
  <c r="B75" i="5"/>
  <c r="B76" i="5" s="1"/>
  <c r="S71" i="5"/>
  <c r="R71" i="5"/>
  <c r="Q71" i="5"/>
  <c r="P71" i="5"/>
  <c r="O71" i="5"/>
  <c r="N71" i="5"/>
  <c r="M71" i="5"/>
  <c r="L71" i="5"/>
  <c r="K71" i="5"/>
  <c r="J71" i="5"/>
  <c r="I71" i="5"/>
  <c r="H71" i="5"/>
  <c r="H76" i="5" s="1"/>
  <c r="G71" i="5"/>
  <c r="E71" i="5"/>
  <c r="E76" i="5" s="1"/>
  <c r="D71" i="5"/>
  <c r="C71" i="5"/>
  <c r="B71" i="5"/>
  <c r="S66" i="5"/>
  <c r="R66" i="5"/>
  <c r="R76" i="5" s="1"/>
  <c r="Q66" i="5"/>
  <c r="P66" i="5"/>
  <c r="O66" i="5"/>
  <c r="N66" i="5"/>
  <c r="M66" i="5"/>
  <c r="L66" i="5"/>
  <c r="K66" i="5"/>
  <c r="J66" i="5"/>
  <c r="J76" i="5" s="1"/>
  <c r="I66" i="5"/>
  <c r="H66" i="5"/>
  <c r="G66" i="5"/>
  <c r="E66" i="5"/>
  <c r="D66" i="5"/>
  <c r="C66" i="5"/>
  <c r="B66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E58" i="5"/>
  <c r="D58" i="5"/>
  <c r="C58" i="5"/>
  <c r="B58" i="5"/>
  <c r="T58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E55" i="5"/>
  <c r="D55" i="5"/>
  <c r="C55" i="5"/>
  <c r="B55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E51" i="5"/>
  <c r="D51" i="5"/>
  <c r="C51" i="5"/>
  <c r="B51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E43" i="5"/>
  <c r="D43" i="5"/>
  <c r="C43" i="5"/>
  <c r="B43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E34" i="5"/>
  <c r="D34" i="5"/>
  <c r="C34" i="5"/>
  <c r="B3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E24" i="5"/>
  <c r="D24" i="5"/>
  <c r="C24" i="5"/>
  <c r="B24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E20" i="5"/>
  <c r="D20" i="5"/>
  <c r="C20" i="5"/>
  <c r="B20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E15" i="5"/>
  <c r="D15" i="5"/>
  <c r="C15" i="5"/>
  <c r="B15" i="5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E103" i="4"/>
  <c r="D103" i="4"/>
  <c r="C103" i="4"/>
  <c r="B103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E98" i="4"/>
  <c r="D98" i="4"/>
  <c r="C98" i="4"/>
  <c r="B98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E92" i="4"/>
  <c r="D92" i="4"/>
  <c r="C92" i="4"/>
  <c r="B92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E88" i="4"/>
  <c r="D88" i="4"/>
  <c r="C88" i="4"/>
  <c r="B88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D84" i="4"/>
  <c r="C84" i="4"/>
  <c r="B84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E78" i="4"/>
  <c r="D78" i="4"/>
  <c r="C78" i="4"/>
  <c r="B7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E68" i="4"/>
  <c r="D68" i="4"/>
  <c r="C68" i="4"/>
  <c r="B68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E61" i="4"/>
  <c r="D61" i="4"/>
  <c r="C61" i="4"/>
  <c r="B61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E52" i="4"/>
  <c r="D52" i="4"/>
  <c r="C52" i="4"/>
  <c r="B52" i="4"/>
  <c r="T52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E49" i="4"/>
  <c r="D49" i="4"/>
  <c r="C49" i="4"/>
  <c r="B49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E43" i="4"/>
  <c r="D43" i="4"/>
  <c r="C43" i="4"/>
  <c r="B43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E39" i="4"/>
  <c r="D39" i="4"/>
  <c r="C3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E29" i="4"/>
  <c r="D29" i="4"/>
  <c r="C29" i="4"/>
  <c r="B29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E23" i="4"/>
  <c r="D23" i="4"/>
  <c r="C23" i="4"/>
  <c r="B23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E17" i="4"/>
  <c r="D17" i="4"/>
  <c r="C17" i="4"/>
  <c r="B17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E11" i="4"/>
  <c r="D11" i="4"/>
  <c r="C11" i="4"/>
  <c r="B11" i="4"/>
  <c r="E49" i="2"/>
  <c r="E607" i="2"/>
  <c r="E603" i="2"/>
  <c r="E596" i="2"/>
  <c r="E589" i="2"/>
  <c r="E584" i="2"/>
  <c r="E581" i="2"/>
  <c r="E575" i="2"/>
  <c r="E568" i="2"/>
  <c r="E564" i="2"/>
  <c r="E558" i="2"/>
  <c r="E548" i="2"/>
  <c r="E538" i="2"/>
  <c r="E519" i="2"/>
  <c r="E501" i="2"/>
  <c r="E491" i="2"/>
  <c r="E480" i="2"/>
  <c r="E476" i="2"/>
  <c r="E471" i="2"/>
  <c r="E467" i="2"/>
  <c r="E464" i="2"/>
  <c r="E460" i="2"/>
  <c r="E443" i="2"/>
  <c r="E429" i="2"/>
  <c r="E413" i="2"/>
  <c r="E404" i="2"/>
  <c r="E398" i="2"/>
  <c r="E394" i="2"/>
  <c r="E390" i="2"/>
  <c r="E384" i="2"/>
  <c r="E378" i="2"/>
  <c r="E374" i="2"/>
  <c r="E370" i="2"/>
  <c r="E356" i="2"/>
  <c r="E350" i="2"/>
  <c r="E344" i="2"/>
  <c r="E338" i="2"/>
  <c r="E307" i="2"/>
  <c r="E282" i="2"/>
  <c r="E256" i="2"/>
  <c r="E252" i="2"/>
  <c r="E247" i="2"/>
  <c r="E243" i="2"/>
  <c r="E239" i="2"/>
  <c r="E234" i="2"/>
  <c r="E230" i="2"/>
  <c r="E224" i="2"/>
  <c r="E220" i="2"/>
  <c r="E214" i="2"/>
  <c r="E209" i="2"/>
  <c r="E204" i="2"/>
  <c r="E200" i="2"/>
  <c r="E196" i="2"/>
  <c r="E192" i="2"/>
  <c r="E189" i="2"/>
  <c r="E185" i="2"/>
  <c r="E181" i="2"/>
  <c r="E177" i="2"/>
  <c r="E173" i="2"/>
  <c r="E169" i="2"/>
  <c r="E165" i="2"/>
  <c r="E161" i="2"/>
  <c r="E156" i="2"/>
  <c r="E153" i="2"/>
  <c r="E149" i="2"/>
  <c r="E141" i="2"/>
  <c r="E131" i="2"/>
  <c r="E118" i="2"/>
  <c r="E114" i="2"/>
  <c r="E109" i="2"/>
  <c r="E99" i="2"/>
  <c r="E93" i="2"/>
  <c r="E89" i="2"/>
  <c r="E79" i="2"/>
  <c r="E69" i="2"/>
  <c r="E62" i="2"/>
  <c r="E52" i="2"/>
  <c r="E43" i="2"/>
  <c r="E39" i="2"/>
  <c r="E29" i="2"/>
  <c r="E23" i="2"/>
  <c r="E17" i="2"/>
  <c r="E11" i="2"/>
  <c r="T609" i="2"/>
  <c r="T608" i="2"/>
  <c r="S607" i="2"/>
  <c r="R607" i="2"/>
  <c r="Q607" i="2"/>
  <c r="P607" i="2"/>
  <c r="O607" i="2"/>
  <c r="N607" i="2"/>
  <c r="M607" i="2"/>
  <c r="L607" i="2"/>
  <c r="K607" i="2"/>
  <c r="J607" i="2"/>
  <c r="I607" i="2"/>
  <c r="H607" i="2"/>
  <c r="G607" i="2"/>
  <c r="D607" i="2"/>
  <c r="C607" i="2"/>
  <c r="B607" i="2"/>
  <c r="T606" i="2"/>
  <c r="T607" i="2" s="1"/>
  <c r="T604" i="2"/>
  <c r="S603" i="2"/>
  <c r="R603" i="2"/>
  <c r="Q603" i="2"/>
  <c r="P603" i="2"/>
  <c r="O603" i="2"/>
  <c r="N603" i="2"/>
  <c r="M603" i="2"/>
  <c r="L603" i="2"/>
  <c r="K603" i="2"/>
  <c r="J603" i="2"/>
  <c r="I603" i="2"/>
  <c r="H603" i="2"/>
  <c r="G603" i="2"/>
  <c r="D603" i="2"/>
  <c r="C603" i="2"/>
  <c r="B603" i="2"/>
  <c r="T602" i="2"/>
  <c r="T601" i="2"/>
  <c r="T600" i="2"/>
  <c r="T599" i="2"/>
  <c r="T598" i="2"/>
  <c r="S596" i="2"/>
  <c r="R596" i="2"/>
  <c r="Q596" i="2"/>
  <c r="P596" i="2"/>
  <c r="O596" i="2"/>
  <c r="N596" i="2"/>
  <c r="M596" i="2"/>
  <c r="L596" i="2"/>
  <c r="K596" i="2"/>
  <c r="J596" i="2"/>
  <c r="I596" i="2"/>
  <c r="H596" i="2"/>
  <c r="G596" i="2"/>
  <c r="D596" i="2"/>
  <c r="C596" i="2"/>
  <c r="B596" i="2"/>
  <c r="T595" i="2"/>
  <c r="T594" i="2"/>
  <c r="T593" i="2"/>
  <c r="T592" i="2"/>
  <c r="T591" i="2"/>
  <c r="S589" i="2"/>
  <c r="R589" i="2"/>
  <c r="Q589" i="2"/>
  <c r="P589" i="2"/>
  <c r="O589" i="2"/>
  <c r="N589" i="2"/>
  <c r="M589" i="2"/>
  <c r="L589" i="2"/>
  <c r="K589" i="2"/>
  <c r="J589" i="2"/>
  <c r="I589" i="2"/>
  <c r="H589" i="2"/>
  <c r="G589" i="2"/>
  <c r="D589" i="2"/>
  <c r="C589" i="2"/>
  <c r="B589" i="2"/>
  <c r="T588" i="2"/>
  <c r="T587" i="2"/>
  <c r="T585" i="2"/>
  <c r="S584" i="2"/>
  <c r="R584" i="2"/>
  <c r="Q584" i="2"/>
  <c r="P584" i="2"/>
  <c r="O584" i="2"/>
  <c r="N584" i="2"/>
  <c r="M584" i="2"/>
  <c r="L584" i="2"/>
  <c r="K584" i="2"/>
  <c r="J584" i="2"/>
  <c r="I584" i="2"/>
  <c r="H584" i="2"/>
  <c r="G584" i="2"/>
  <c r="D584" i="2"/>
  <c r="C584" i="2"/>
  <c r="B584" i="2"/>
  <c r="T583" i="2"/>
  <c r="T584" i="2" s="1"/>
  <c r="S581" i="2"/>
  <c r="R581" i="2"/>
  <c r="Q581" i="2"/>
  <c r="P581" i="2"/>
  <c r="O581" i="2"/>
  <c r="N581" i="2"/>
  <c r="M581" i="2"/>
  <c r="L581" i="2"/>
  <c r="K581" i="2"/>
  <c r="J581" i="2"/>
  <c r="I581" i="2"/>
  <c r="H581" i="2"/>
  <c r="G581" i="2"/>
  <c r="D581" i="2"/>
  <c r="C581" i="2"/>
  <c r="B581" i="2"/>
  <c r="T580" i="2"/>
  <c r="T579" i="2"/>
  <c r="T578" i="2"/>
  <c r="T577" i="2"/>
  <c r="S575" i="2"/>
  <c r="R575" i="2"/>
  <c r="Q575" i="2"/>
  <c r="P575" i="2"/>
  <c r="O575" i="2"/>
  <c r="N575" i="2"/>
  <c r="M575" i="2"/>
  <c r="L575" i="2"/>
  <c r="K575" i="2"/>
  <c r="J575" i="2"/>
  <c r="I575" i="2"/>
  <c r="H575" i="2"/>
  <c r="G575" i="2"/>
  <c r="D575" i="2"/>
  <c r="C575" i="2"/>
  <c r="B575" i="2"/>
  <c r="T574" i="2"/>
  <c r="T573" i="2"/>
  <c r="T572" i="2"/>
  <c r="T571" i="2"/>
  <c r="T569" i="2"/>
  <c r="S568" i="2"/>
  <c r="R568" i="2"/>
  <c r="Q568" i="2"/>
  <c r="P568" i="2"/>
  <c r="O568" i="2"/>
  <c r="N568" i="2"/>
  <c r="M568" i="2"/>
  <c r="L568" i="2"/>
  <c r="K568" i="2"/>
  <c r="J568" i="2"/>
  <c r="I568" i="2"/>
  <c r="H568" i="2"/>
  <c r="G568" i="2"/>
  <c r="D568" i="2"/>
  <c r="C568" i="2"/>
  <c r="B568" i="2"/>
  <c r="T567" i="2"/>
  <c r="T566" i="2"/>
  <c r="S564" i="2"/>
  <c r="R564" i="2"/>
  <c r="Q564" i="2"/>
  <c r="P564" i="2"/>
  <c r="O564" i="2"/>
  <c r="N564" i="2"/>
  <c r="M564" i="2"/>
  <c r="L564" i="2"/>
  <c r="K564" i="2"/>
  <c r="J564" i="2"/>
  <c r="I564" i="2"/>
  <c r="H564" i="2"/>
  <c r="G564" i="2"/>
  <c r="D564" i="2"/>
  <c r="C564" i="2"/>
  <c r="B564" i="2"/>
  <c r="T563" i="2"/>
  <c r="T562" i="2"/>
  <c r="T561" i="2"/>
  <c r="T560" i="2"/>
  <c r="S558" i="2"/>
  <c r="R558" i="2"/>
  <c r="Q558" i="2"/>
  <c r="P558" i="2"/>
  <c r="O558" i="2"/>
  <c r="N558" i="2"/>
  <c r="M558" i="2"/>
  <c r="L558" i="2"/>
  <c r="K558" i="2"/>
  <c r="J558" i="2"/>
  <c r="I558" i="2"/>
  <c r="H558" i="2"/>
  <c r="G558" i="2"/>
  <c r="D558" i="2"/>
  <c r="C558" i="2"/>
  <c r="B558" i="2"/>
  <c r="T557" i="2"/>
  <c r="T556" i="2"/>
  <c r="T555" i="2"/>
  <c r="T554" i="2"/>
  <c r="T553" i="2"/>
  <c r="T552" i="2"/>
  <c r="T551" i="2"/>
  <c r="T550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D548" i="2"/>
  <c r="C548" i="2"/>
  <c r="B548" i="2"/>
  <c r="T547" i="2"/>
  <c r="T546" i="2"/>
  <c r="T545" i="2"/>
  <c r="T544" i="2"/>
  <c r="T543" i="2"/>
  <c r="T542" i="2"/>
  <c r="T541" i="2"/>
  <c r="T540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D538" i="2"/>
  <c r="C538" i="2"/>
  <c r="B538" i="2"/>
  <c r="T537" i="2"/>
  <c r="T536" i="2"/>
  <c r="T535" i="2"/>
  <c r="T534" i="2"/>
  <c r="T533" i="2"/>
  <c r="T532" i="2"/>
  <c r="T531" i="2"/>
  <c r="T530" i="2"/>
  <c r="T529" i="2"/>
  <c r="T528" i="2"/>
  <c r="T527" i="2"/>
  <c r="T526" i="2"/>
  <c r="T525" i="2"/>
  <c r="T524" i="2"/>
  <c r="T523" i="2"/>
  <c r="T522" i="2"/>
  <c r="T521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D519" i="2"/>
  <c r="C519" i="2"/>
  <c r="B519" i="2"/>
  <c r="T518" i="2"/>
  <c r="T517" i="2"/>
  <c r="T516" i="2"/>
  <c r="T515" i="2"/>
  <c r="T514" i="2"/>
  <c r="T513" i="2"/>
  <c r="T512" i="2"/>
  <c r="T511" i="2"/>
  <c r="T510" i="2"/>
  <c r="T509" i="2"/>
  <c r="T508" i="2"/>
  <c r="T507" i="2"/>
  <c r="T506" i="2"/>
  <c r="T505" i="2"/>
  <c r="T504" i="2"/>
  <c r="T503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D501" i="2"/>
  <c r="C501" i="2"/>
  <c r="B501" i="2"/>
  <c r="T500" i="2"/>
  <c r="T499" i="2"/>
  <c r="T498" i="2"/>
  <c r="T497" i="2"/>
  <c r="T496" i="2"/>
  <c r="T495" i="2"/>
  <c r="T494" i="2"/>
  <c r="T493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D491" i="2"/>
  <c r="C491" i="2"/>
  <c r="B491" i="2"/>
  <c r="T490" i="2"/>
  <c r="T489" i="2"/>
  <c r="T488" i="2"/>
  <c r="T487" i="2"/>
  <c r="T486" i="2"/>
  <c r="T485" i="2"/>
  <c r="T484" i="2"/>
  <c r="T483" i="2"/>
  <c r="T482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D480" i="2"/>
  <c r="C480" i="2"/>
  <c r="B480" i="2"/>
  <c r="T479" i="2"/>
  <c r="T480" i="2" s="1"/>
  <c r="T477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D476" i="2"/>
  <c r="C476" i="2"/>
  <c r="B476" i="2"/>
  <c r="T475" i="2"/>
  <c r="T474" i="2"/>
  <c r="T472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D471" i="2"/>
  <c r="C471" i="2"/>
  <c r="B471" i="2"/>
  <c r="T470" i="2"/>
  <c r="T469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D467" i="2"/>
  <c r="C467" i="2"/>
  <c r="B467" i="2"/>
  <c r="T466" i="2"/>
  <c r="T467" i="2" s="1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D464" i="2"/>
  <c r="C464" i="2"/>
  <c r="B464" i="2"/>
  <c r="T463" i="2"/>
  <c r="T462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D460" i="2"/>
  <c r="C460" i="2"/>
  <c r="B460" i="2"/>
  <c r="T459" i="2"/>
  <c r="T458" i="2"/>
  <c r="T457" i="2"/>
  <c r="T456" i="2"/>
  <c r="T455" i="2"/>
  <c r="T454" i="2"/>
  <c r="T453" i="2"/>
  <c r="T452" i="2"/>
  <c r="T451" i="2"/>
  <c r="T450" i="2"/>
  <c r="T449" i="2"/>
  <c r="T448" i="2"/>
  <c r="T447" i="2"/>
  <c r="T446" i="2"/>
  <c r="T445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D443" i="2"/>
  <c r="C443" i="2"/>
  <c r="B443" i="2"/>
  <c r="T442" i="2"/>
  <c r="T441" i="2"/>
  <c r="T440" i="2"/>
  <c r="T439" i="2"/>
  <c r="T438" i="2"/>
  <c r="T437" i="2"/>
  <c r="T436" i="2"/>
  <c r="T435" i="2"/>
  <c r="T434" i="2"/>
  <c r="T433" i="2"/>
  <c r="T432" i="2"/>
  <c r="T431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D429" i="2"/>
  <c r="C429" i="2"/>
  <c r="B429" i="2"/>
  <c r="T428" i="2"/>
  <c r="T427" i="2"/>
  <c r="T426" i="2"/>
  <c r="T425" i="2"/>
  <c r="T424" i="2"/>
  <c r="T423" i="2"/>
  <c r="T422" i="2"/>
  <c r="T421" i="2"/>
  <c r="T420" i="2"/>
  <c r="T419" i="2"/>
  <c r="T418" i="2"/>
  <c r="T417" i="2"/>
  <c r="T416" i="2"/>
  <c r="T415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D413" i="2"/>
  <c r="C413" i="2"/>
  <c r="B413" i="2"/>
  <c r="T412" i="2"/>
  <c r="T411" i="2"/>
  <c r="T409" i="2"/>
  <c r="T408" i="2"/>
  <c r="T407" i="2"/>
  <c r="T406" i="2"/>
  <c r="T405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D404" i="2"/>
  <c r="C404" i="2"/>
  <c r="B404" i="2"/>
  <c r="T403" i="2"/>
  <c r="T402" i="2"/>
  <c r="T401" i="2"/>
  <c r="T400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D398" i="2"/>
  <c r="C398" i="2"/>
  <c r="B398" i="2"/>
  <c r="T397" i="2"/>
  <c r="T396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D394" i="2"/>
  <c r="C394" i="2"/>
  <c r="B394" i="2"/>
  <c r="T393" i="2"/>
  <c r="T392" i="2"/>
  <c r="T394" i="2" s="1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D390" i="2"/>
  <c r="C390" i="2"/>
  <c r="B390" i="2"/>
  <c r="T389" i="2"/>
  <c r="T388" i="2"/>
  <c r="T387" i="2"/>
  <c r="T386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D384" i="2"/>
  <c r="C384" i="2"/>
  <c r="B384" i="2"/>
  <c r="T383" i="2"/>
  <c r="T382" i="2"/>
  <c r="T381" i="2"/>
  <c r="T380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D378" i="2"/>
  <c r="C378" i="2"/>
  <c r="B378" i="2"/>
  <c r="T377" i="2"/>
  <c r="T376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D374" i="2"/>
  <c r="C374" i="2"/>
  <c r="B374" i="2"/>
  <c r="T373" i="2"/>
  <c r="T372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D370" i="2"/>
  <c r="C370" i="2"/>
  <c r="B370" i="2"/>
  <c r="T369" i="2"/>
  <c r="T368" i="2"/>
  <c r="T367" i="2"/>
  <c r="T366" i="2"/>
  <c r="T365" i="2"/>
  <c r="T364" i="2"/>
  <c r="T363" i="2"/>
  <c r="T362" i="2"/>
  <c r="T361" i="2"/>
  <c r="T360" i="2"/>
  <c r="T359" i="2"/>
  <c r="T358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D356" i="2"/>
  <c r="C356" i="2"/>
  <c r="B356" i="2"/>
  <c r="T355" i="2"/>
  <c r="T354" i="2"/>
  <c r="T353" i="2"/>
  <c r="T352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D350" i="2"/>
  <c r="C350" i="2"/>
  <c r="B350" i="2"/>
  <c r="T349" i="2"/>
  <c r="T348" i="2"/>
  <c r="T347" i="2"/>
  <c r="T346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D344" i="2"/>
  <c r="C344" i="2"/>
  <c r="B344" i="2"/>
  <c r="T343" i="2"/>
  <c r="T342" i="2"/>
  <c r="T341" i="2"/>
  <c r="T340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D338" i="2"/>
  <c r="C338" i="2"/>
  <c r="B338" i="2"/>
  <c r="T337" i="2"/>
  <c r="T336" i="2"/>
  <c r="T335" i="2"/>
  <c r="T334" i="2"/>
  <c r="T333" i="2"/>
  <c r="T332" i="2"/>
  <c r="T331" i="2"/>
  <c r="T330" i="2"/>
  <c r="T329" i="2"/>
  <c r="T328" i="2"/>
  <c r="T327" i="2"/>
  <c r="T326" i="2"/>
  <c r="T325" i="2"/>
  <c r="T324" i="2"/>
  <c r="T323" i="2"/>
  <c r="T322" i="2"/>
  <c r="T321" i="2"/>
  <c r="T320" i="2"/>
  <c r="T319" i="2"/>
  <c r="T318" i="2"/>
  <c r="T317" i="2"/>
  <c r="T316" i="2"/>
  <c r="T315" i="2"/>
  <c r="T314" i="2"/>
  <c r="T313" i="2"/>
  <c r="T312" i="2"/>
  <c r="T311" i="2"/>
  <c r="T310" i="2"/>
  <c r="T309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D307" i="2"/>
  <c r="C307" i="2"/>
  <c r="B307" i="2"/>
  <c r="T306" i="2"/>
  <c r="T305" i="2"/>
  <c r="T304" i="2"/>
  <c r="T303" i="2"/>
  <c r="T302" i="2"/>
  <c r="T301" i="2"/>
  <c r="T300" i="2"/>
  <c r="T299" i="2"/>
  <c r="T298" i="2"/>
  <c r="T297" i="2"/>
  <c r="T296" i="2"/>
  <c r="T295" i="2"/>
  <c r="T294" i="2"/>
  <c r="T293" i="2"/>
  <c r="T292" i="2"/>
  <c r="T291" i="2"/>
  <c r="T290" i="2"/>
  <c r="T289" i="2"/>
  <c r="T288" i="2"/>
  <c r="T287" i="2"/>
  <c r="T286" i="2"/>
  <c r="T285" i="2"/>
  <c r="T284" i="2"/>
  <c r="T283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D282" i="2"/>
  <c r="C282" i="2"/>
  <c r="B282" i="2"/>
  <c r="T281" i="2"/>
  <c r="T280" i="2"/>
  <c r="T279" i="2"/>
  <c r="T278" i="2"/>
  <c r="T277" i="2"/>
  <c r="T276" i="2"/>
  <c r="T275" i="2"/>
  <c r="T274" i="2"/>
  <c r="T273" i="2"/>
  <c r="T272" i="2"/>
  <c r="T271" i="2"/>
  <c r="T270" i="2"/>
  <c r="T269" i="2"/>
  <c r="T268" i="2"/>
  <c r="T267" i="2"/>
  <c r="T266" i="2"/>
  <c r="T265" i="2"/>
  <c r="T264" i="2"/>
  <c r="T263" i="2"/>
  <c r="T262" i="2"/>
  <c r="T261" i="2"/>
  <c r="T260" i="2"/>
  <c r="T259" i="2"/>
  <c r="T257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D256" i="2"/>
  <c r="C256" i="2"/>
  <c r="B256" i="2"/>
  <c r="T255" i="2"/>
  <c r="T254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D252" i="2"/>
  <c r="C252" i="2"/>
  <c r="B252" i="2"/>
  <c r="T251" i="2"/>
  <c r="T250" i="2"/>
  <c r="T249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D247" i="2"/>
  <c r="C247" i="2"/>
  <c r="B247" i="2"/>
  <c r="T246" i="2"/>
  <c r="T245" i="2"/>
  <c r="T247" i="2" s="1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D243" i="2"/>
  <c r="C243" i="2"/>
  <c r="B243" i="2"/>
  <c r="T242" i="2"/>
  <c r="T241" i="2"/>
  <c r="T243" i="2" s="1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D239" i="2"/>
  <c r="C239" i="2"/>
  <c r="B239" i="2"/>
  <c r="T238" i="2"/>
  <c r="T237" i="2"/>
  <c r="T236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D234" i="2"/>
  <c r="C234" i="2"/>
  <c r="B234" i="2"/>
  <c r="T233" i="2"/>
  <c r="T232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D230" i="2"/>
  <c r="C230" i="2"/>
  <c r="B230" i="2"/>
  <c r="T229" i="2"/>
  <c r="T228" i="2"/>
  <c r="T227" i="2"/>
  <c r="T226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D224" i="2"/>
  <c r="C224" i="2"/>
  <c r="B224" i="2"/>
  <c r="T223" i="2"/>
  <c r="T222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D220" i="2"/>
  <c r="C220" i="2"/>
  <c r="B220" i="2"/>
  <c r="T219" i="2"/>
  <c r="T218" i="2"/>
  <c r="T217" i="2"/>
  <c r="T216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D214" i="2"/>
  <c r="C214" i="2"/>
  <c r="B214" i="2"/>
  <c r="T213" i="2"/>
  <c r="T212" i="2"/>
  <c r="T211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D209" i="2"/>
  <c r="C209" i="2"/>
  <c r="B209" i="2"/>
  <c r="T208" i="2"/>
  <c r="T207" i="2"/>
  <c r="T206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D204" i="2"/>
  <c r="C204" i="2"/>
  <c r="B204" i="2"/>
  <c r="T203" i="2"/>
  <c r="T202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D200" i="2"/>
  <c r="C200" i="2"/>
  <c r="B200" i="2"/>
  <c r="T199" i="2"/>
  <c r="T198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D196" i="2"/>
  <c r="C196" i="2"/>
  <c r="B196" i="2"/>
  <c r="T195" i="2"/>
  <c r="T194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D192" i="2"/>
  <c r="C192" i="2"/>
  <c r="B192" i="2"/>
  <c r="T191" i="2"/>
  <c r="T192" i="2" s="1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D189" i="2"/>
  <c r="C189" i="2"/>
  <c r="B189" i="2"/>
  <c r="T188" i="2"/>
  <c r="T187" i="2"/>
  <c r="T189" i="2" s="1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D185" i="2"/>
  <c r="C185" i="2"/>
  <c r="B185" i="2"/>
  <c r="T184" i="2"/>
  <c r="T183" i="2"/>
  <c r="T185" i="2" s="1"/>
  <c r="T182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D181" i="2"/>
  <c r="C181" i="2"/>
  <c r="B181" i="2"/>
  <c r="T180" i="2"/>
  <c r="T179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D177" i="2"/>
  <c r="C177" i="2"/>
  <c r="B177" i="2"/>
  <c r="T176" i="2"/>
  <c r="T175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D173" i="2"/>
  <c r="C173" i="2"/>
  <c r="B173" i="2"/>
  <c r="T172" i="2"/>
  <c r="T171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D169" i="2"/>
  <c r="C169" i="2"/>
  <c r="B169" i="2"/>
  <c r="T168" i="2"/>
  <c r="T167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D165" i="2"/>
  <c r="C165" i="2"/>
  <c r="B165" i="2"/>
  <c r="T164" i="2"/>
  <c r="T163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D161" i="2"/>
  <c r="C161" i="2"/>
  <c r="B161" i="2"/>
  <c r="T160" i="2"/>
  <c r="T159" i="2"/>
  <c r="T158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D156" i="2"/>
  <c r="C156" i="2"/>
  <c r="B156" i="2"/>
  <c r="T155" i="2"/>
  <c r="T156" i="2" s="1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D153" i="2"/>
  <c r="C153" i="2"/>
  <c r="B153" i="2"/>
  <c r="T152" i="2"/>
  <c r="T151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D149" i="2"/>
  <c r="C149" i="2"/>
  <c r="B149" i="2"/>
  <c r="T148" i="2"/>
  <c r="T147" i="2"/>
  <c r="T146" i="2"/>
  <c r="T145" i="2"/>
  <c r="T144" i="2"/>
  <c r="T143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D141" i="2"/>
  <c r="C141" i="2"/>
  <c r="B141" i="2"/>
  <c r="T140" i="2"/>
  <c r="T139" i="2"/>
  <c r="T138" i="2"/>
  <c r="T137" i="2"/>
  <c r="T136" i="2"/>
  <c r="T135" i="2"/>
  <c r="T134" i="2"/>
  <c r="T133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D131" i="2"/>
  <c r="C131" i="2"/>
  <c r="B131" i="2"/>
  <c r="T130" i="2"/>
  <c r="T129" i="2"/>
  <c r="T128" i="2"/>
  <c r="T127" i="2"/>
  <c r="T126" i="2"/>
  <c r="T125" i="2"/>
  <c r="T124" i="2"/>
  <c r="T123" i="2"/>
  <c r="T122" i="2"/>
  <c r="T121" i="2"/>
  <c r="T120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D118" i="2"/>
  <c r="C118" i="2"/>
  <c r="B118" i="2"/>
  <c r="T117" i="2"/>
  <c r="T116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D114" i="2"/>
  <c r="C114" i="2"/>
  <c r="B114" i="2"/>
  <c r="T113" i="2"/>
  <c r="T112" i="2"/>
  <c r="T111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D109" i="2"/>
  <c r="C109" i="2"/>
  <c r="B109" i="2"/>
  <c r="T108" i="2"/>
  <c r="T107" i="2"/>
  <c r="T106" i="2"/>
  <c r="T105" i="2"/>
  <c r="T104" i="2"/>
  <c r="T103" i="2"/>
  <c r="T102" i="2"/>
  <c r="T101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D99" i="2"/>
  <c r="C99" i="2"/>
  <c r="B99" i="2"/>
  <c r="T98" i="2"/>
  <c r="T97" i="2"/>
  <c r="T96" i="2"/>
  <c r="T95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D93" i="2"/>
  <c r="C93" i="2"/>
  <c r="B93" i="2"/>
  <c r="T92" i="2"/>
  <c r="T91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D89" i="2"/>
  <c r="C89" i="2"/>
  <c r="B89" i="2"/>
  <c r="T88" i="2"/>
  <c r="T87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D85" i="2"/>
  <c r="C85" i="2"/>
  <c r="B85" i="2"/>
  <c r="T84" i="2"/>
  <c r="T83" i="2"/>
  <c r="T82" i="2"/>
  <c r="T81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D79" i="2"/>
  <c r="C79" i="2"/>
  <c r="B79" i="2"/>
  <c r="T78" i="2"/>
  <c r="T77" i="2"/>
  <c r="T76" i="2"/>
  <c r="T75" i="2"/>
  <c r="T74" i="2"/>
  <c r="T73" i="2"/>
  <c r="T72" i="2"/>
  <c r="T71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D69" i="2"/>
  <c r="C69" i="2"/>
  <c r="B69" i="2"/>
  <c r="T68" i="2"/>
  <c r="T67" i="2"/>
  <c r="T66" i="2"/>
  <c r="T65" i="2"/>
  <c r="T64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D62" i="2"/>
  <c r="C62" i="2"/>
  <c r="B62" i="2"/>
  <c r="T61" i="2"/>
  <c r="T60" i="2"/>
  <c r="T59" i="2"/>
  <c r="T58" i="2"/>
  <c r="T57" i="2"/>
  <c r="T56" i="2"/>
  <c r="T55" i="2"/>
  <c r="T54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D52" i="2"/>
  <c r="C52" i="2"/>
  <c r="B52" i="2"/>
  <c r="T51" i="2"/>
  <c r="T52" i="2" s="1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D49" i="2"/>
  <c r="C49" i="2"/>
  <c r="B49" i="2"/>
  <c r="T48" i="2"/>
  <c r="T47" i="2"/>
  <c r="T46" i="2"/>
  <c r="T45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D43" i="2"/>
  <c r="C43" i="2"/>
  <c r="B43" i="2"/>
  <c r="T42" i="2"/>
  <c r="T41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D39" i="2"/>
  <c r="C39" i="2"/>
  <c r="B39" i="2"/>
  <c r="T38" i="2"/>
  <c r="T37" i="2"/>
  <c r="T36" i="2"/>
  <c r="T35" i="2"/>
  <c r="T34" i="2"/>
  <c r="T33" i="2"/>
  <c r="T32" i="2"/>
  <c r="T31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D29" i="2"/>
  <c r="C29" i="2"/>
  <c r="B29" i="2"/>
  <c r="T28" i="2"/>
  <c r="T27" i="2"/>
  <c r="T26" i="2"/>
  <c r="T25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D23" i="2"/>
  <c r="C23" i="2"/>
  <c r="B23" i="2"/>
  <c r="T22" i="2"/>
  <c r="T21" i="2"/>
  <c r="T20" i="2"/>
  <c r="T19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D17" i="2"/>
  <c r="C17" i="2"/>
  <c r="B17" i="2"/>
  <c r="T16" i="2"/>
  <c r="T15" i="2"/>
  <c r="T14" i="2"/>
  <c r="T13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D11" i="2"/>
  <c r="C11" i="2"/>
  <c r="B11" i="2"/>
  <c r="T10" i="2"/>
  <c r="T9" i="2"/>
  <c r="T8" i="2"/>
  <c r="T7" i="2"/>
  <c r="AO608" i="1"/>
  <c r="AN608" i="1"/>
  <c r="AM608" i="1"/>
  <c r="AL608" i="1"/>
  <c r="AK608" i="1"/>
  <c r="AJ608" i="1"/>
  <c r="AI608" i="1"/>
  <c r="AH608" i="1"/>
  <c r="AG608" i="1"/>
  <c r="AF608" i="1"/>
  <c r="AE608" i="1"/>
  <c r="AD608" i="1"/>
  <c r="AC608" i="1"/>
  <c r="AB608" i="1"/>
  <c r="AA608" i="1"/>
  <c r="Z608" i="1"/>
  <c r="Y608" i="1"/>
  <c r="X608" i="1"/>
  <c r="W608" i="1"/>
  <c r="V608" i="1"/>
  <c r="U608" i="1"/>
  <c r="T608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D608" i="1"/>
  <c r="C608" i="1"/>
  <c r="B608" i="1"/>
  <c r="AO604" i="1"/>
  <c r="AN604" i="1"/>
  <c r="AM604" i="1"/>
  <c r="AL604" i="1"/>
  <c r="AK604" i="1"/>
  <c r="AJ604" i="1"/>
  <c r="AI604" i="1"/>
  <c r="AH604" i="1"/>
  <c r="AG604" i="1"/>
  <c r="AF604" i="1"/>
  <c r="AE604" i="1"/>
  <c r="AD604" i="1"/>
  <c r="AC604" i="1"/>
  <c r="AB604" i="1"/>
  <c r="AA604" i="1"/>
  <c r="Z604" i="1"/>
  <c r="Y604" i="1"/>
  <c r="X604" i="1"/>
  <c r="W604" i="1"/>
  <c r="V604" i="1"/>
  <c r="U604" i="1"/>
  <c r="T604" i="1"/>
  <c r="S604" i="1"/>
  <c r="R604" i="1"/>
  <c r="Q604" i="1"/>
  <c r="P604" i="1"/>
  <c r="O604" i="1"/>
  <c r="N604" i="1"/>
  <c r="M604" i="1"/>
  <c r="L604" i="1"/>
  <c r="K604" i="1"/>
  <c r="J604" i="1"/>
  <c r="I604" i="1"/>
  <c r="H604" i="1"/>
  <c r="G604" i="1"/>
  <c r="F604" i="1"/>
  <c r="D604" i="1"/>
  <c r="C604" i="1"/>
  <c r="B604" i="1"/>
  <c r="AO597" i="1"/>
  <c r="AN597" i="1"/>
  <c r="AM597" i="1"/>
  <c r="AL597" i="1"/>
  <c r="AK597" i="1"/>
  <c r="AJ597" i="1"/>
  <c r="AI597" i="1"/>
  <c r="AH597" i="1"/>
  <c r="AG597" i="1"/>
  <c r="AF597" i="1"/>
  <c r="AE597" i="1"/>
  <c r="AD597" i="1"/>
  <c r="AC597" i="1"/>
  <c r="AB597" i="1"/>
  <c r="AA597" i="1"/>
  <c r="Z597" i="1"/>
  <c r="Y597" i="1"/>
  <c r="X597" i="1"/>
  <c r="W597" i="1"/>
  <c r="V597" i="1"/>
  <c r="U597" i="1"/>
  <c r="T597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D597" i="1"/>
  <c r="C597" i="1"/>
  <c r="B597" i="1"/>
  <c r="AO590" i="1"/>
  <c r="AN590" i="1"/>
  <c r="AM590" i="1"/>
  <c r="AL590" i="1"/>
  <c r="AK590" i="1"/>
  <c r="AJ590" i="1"/>
  <c r="AI590" i="1"/>
  <c r="AH590" i="1"/>
  <c r="AG590" i="1"/>
  <c r="AF590" i="1"/>
  <c r="AE590" i="1"/>
  <c r="AD590" i="1"/>
  <c r="AC590" i="1"/>
  <c r="AB590" i="1"/>
  <c r="AA590" i="1"/>
  <c r="Z590" i="1"/>
  <c r="Y590" i="1"/>
  <c r="X590" i="1"/>
  <c r="W590" i="1"/>
  <c r="V590" i="1"/>
  <c r="U590" i="1"/>
  <c r="T590" i="1"/>
  <c r="S590" i="1"/>
  <c r="R590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D590" i="1"/>
  <c r="C590" i="1"/>
  <c r="B590" i="1"/>
  <c r="AO585" i="1"/>
  <c r="AN585" i="1"/>
  <c r="AM585" i="1"/>
  <c r="AL585" i="1"/>
  <c r="AK585" i="1"/>
  <c r="AJ585" i="1"/>
  <c r="AI585" i="1"/>
  <c r="AH585" i="1"/>
  <c r="AG585" i="1"/>
  <c r="AF585" i="1"/>
  <c r="AE585" i="1"/>
  <c r="AD585" i="1"/>
  <c r="AC585" i="1"/>
  <c r="AB585" i="1"/>
  <c r="AA585" i="1"/>
  <c r="Z585" i="1"/>
  <c r="Y585" i="1"/>
  <c r="X585" i="1"/>
  <c r="W585" i="1"/>
  <c r="V585" i="1"/>
  <c r="U585" i="1"/>
  <c r="T585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D585" i="1"/>
  <c r="C585" i="1"/>
  <c r="B585" i="1"/>
  <c r="AO582" i="1"/>
  <c r="AN582" i="1"/>
  <c r="AM582" i="1"/>
  <c r="AL582" i="1"/>
  <c r="AK582" i="1"/>
  <c r="AJ582" i="1"/>
  <c r="AI582" i="1"/>
  <c r="AH582" i="1"/>
  <c r="AG582" i="1"/>
  <c r="AF582" i="1"/>
  <c r="AE582" i="1"/>
  <c r="AD582" i="1"/>
  <c r="AC582" i="1"/>
  <c r="AB582" i="1"/>
  <c r="AA582" i="1"/>
  <c r="Z582" i="1"/>
  <c r="Y582" i="1"/>
  <c r="X582" i="1"/>
  <c r="W582" i="1"/>
  <c r="V582" i="1"/>
  <c r="U582" i="1"/>
  <c r="T582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D582" i="1"/>
  <c r="C582" i="1"/>
  <c r="B582" i="1"/>
  <c r="AO576" i="1"/>
  <c r="AN576" i="1"/>
  <c r="AM576" i="1"/>
  <c r="AL576" i="1"/>
  <c r="AK576" i="1"/>
  <c r="AJ576" i="1"/>
  <c r="AI576" i="1"/>
  <c r="AH576" i="1"/>
  <c r="AG576" i="1"/>
  <c r="AF576" i="1"/>
  <c r="AE576" i="1"/>
  <c r="AD576" i="1"/>
  <c r="AC576" i="1"/>
  <c r="AB576" i="1"/>
  <c r="AA576" i="1"/>
  <c r="Z576" i="1"/>
  <c r="Y576" i="1"/>
  <c r="X576" i="1"/>
  <c r="W576" i="1"/>
  <c r="V576" i="1"/>
  <c r="U576" i="1"/>
  <c r="T576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D576" i="1"/>
  <c r="C576" i="1"/>
  <c r="B576" i="1"/>
  <c r="AO569" i="1"/>
  <c r="AN569" i="1"/>
  <c r="AM569" i="1"/>
  <c r="AL569" i="1"/>
  <c r="AK569" i="1"/>
  <c r="AJ569" i="1"/>
  <c r="AI569" i="1"/>
  <c r="AH569" i="1"/>
  <c r="AG569" i="1"/>
  <c r="AF569" i="1"/>
  <c r="AE569" i="1"/>
  <c r="AD569" i="1"/>
  <c r="AC569" i="1"/>
  <c r="AB569" i="1"/>
  <c r="AA569" i="1"/>
  <c r="Z569" i="1"/>
  <c r="Y569" i="1"/>
  <c r="X569" i="1"/>
  <c r="W569" i="1"/>
  <c r="V569" i="1"/>
  <c r="U569" i="1"/>
  <c r="T569" i="1"/>
  <c r="S569" i="1"/>
  <c r="R569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D569" i="1"/>
  <c r="C569" i="1"/>
  <c r="B569" i="1"/>
  <c r="AO565" i="1"/>
  <c r="AN565" i="1"/>
  <c r="AM565" i="1"/>
  <c r="AL565" i="1"/>
  <c r="AK565" i="1"/>
  <c r="AJ565" i="1"/>
  <c r="AI565" i="1"/>
  <c r="AH565" i="1"/>
  <c r="AG565" i="1"/>
  <c r="AF565" i="1"/>
  <c r="AE565" i="1"/>
  <c r="AD565" i="1"/>
  <c r="AC565" i="1"/>
  <c r="AB565" i="1"/>
  <c r="AA565" i="1"/>
  <c r="Z565" i="1"/>
  <c r="Y565" i="1"/>
  <c r="X565" i="1"/>
  <c r="W565" i="1"/>
  <c r="V565" i="1"/>
  <c r="U565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D565" i="1"/>
  <c r="C565" i="1"/>
  <c r="B565" i="1"/>
  <c r="AO559" i="1"/>
  <c r="AN559" i="1"/>
  <c r="AM559" i="1"/>
  <c r="AL559" i="1"/>
  <c r="AK559" i="1"/>
  <c r="AJ559" i="1"/>
  <c r="AI559" i="1"/>
  <c r="AH559" i="1"/>
  <c r="AG559" i="1"/>
  <c r="AF559" i="1"/>
  <c r="AE559" i="1"/>
  <c r="AD559" i="1"/>
  <c r="AC559" i="1"/>
  <c r="AB559" i="1"/>
  <c r="AA559" i="1"/>
  <c r="Z559" i="1"/>
  <c r="Y559" i="1"/>
  <c r="X559" i="1"/>
  <c r="W559" i="1"/>
  <c r="V559" i="1"/>
  <c r="U559" i="1"/>
  <c r="T559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D559" i="1"/>
  <c r="C559" i="1"/>
  <c r="B559" i="1"/>
  <c r="AO549" i="1"/>
  <c r="AN549" i="1"/>
  <c r="AM549" i="1"/>
  <c r="AL549" i="1"/>
  <c r="AK549" i="1"/>
  <c r="AJ549" i="1"/>
  <c r="AI549" i="1"/>
  <c r="AH549" i="1"/>
  <c r="AG549" i="1"/>
  <c r="AF549" i="1"/>
  <c r="AE549" i="1"/>
  <c r="AD549" i="1"/>
  <c r="AC549" i="1"/>
  <c r="AB549" i="1"/>
  <c r="AA549" i="1"/>
  <c r="Z549" i="1"/>
  <c r="Y549" i="1"/>
  <c r="X549" i="1"/>
  <c r="W549" i="1"/>
  <c r="V549" i="1"/>
  <c r="U549" i="1"/>
  <c r="T549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D549" i="1"/>
  <c r="C549" i="1"/>
  <c r="B549" i="1"/>
  <c r="AO539" i="1"/>
  <c r="AN539" i="1"/>
  <c r="AM539" i="1"/>
  <c r="AL539" i="1"/>
  <c r="AK539" i="1"/>
  <c r="AJ539" i="1"/>
  <c r="AI539" i="1"/>
  <c r="AH539" i="1"/>
  <c r="AG539" i="1"/>
  <c r="AF539" i="1"/>
  <c r="AE539" i="1"/>
  <c r="AD539" i="1"/>
  <c r="AC539" i="1"/>
  <c r="AB539" i="1"/>
  <c r="AA539" i="1"/>
  <c r="Z539" i="1"/>
  <c r="Y539" i="1"/>
  <c r="X539" i="1"/>
  <c r="W539" i="1"/>
  <c r="V539" i="1"/>
  <c r="U539" i="1"/>
  <c r="T539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D539" i="1"/>
  <c r="C539" i="1"/>
  <c r="B539" i="1"/>
  <c r="AO520" i="1"/>
  <c r="AN520" i="1"/>
  <c r="AM520" i="1"/>
  <c r="AL520" i="1"/>
  <c r="AK520" i="1"/>
  <c r="AJ520" i="1"/>
  <c r="AI520" i="1"/>
  <c r="AH520" i="1"/>
  <c r="AG520" i="1"/>
  <c r="AF520" i="1"/>
  <c r="AE520" i="1"/>
  <c r="AD520" i="1"/>
  <c r="AC520" i="1"/>
  <c r="AB520" i="1"/>
  <c r="AA520" i="1"/>
  <c r="Z520" i="1"/>
  <c r="Y520" i="1"/>
  <c r="X520" i="1"/>
  <c r="W520" i="1"/>
  <c r="V520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D520" i="1"/>
  <c r="C520" i="1"/>
  <c r="B520" i="1"/>
  <c r="AO502" i="1"/>
  <c r="AN502" i="1"/>
  <c r="AM502" i="1"/>
  <c r="AL502" i="1"/>
  <c r="AK502" i="1"/>
  <c r="AJ502" i="1"/>
  <c r="AI502" i="1"/>
  <c r="AH502" i="1"/>
  <c r="AG502" i="1"/>
  <c r="AF502" i="1"/>
  <c r="AE502" i="1"/>
  <c r="AD502" i="1"/>
  <c r="AC502" i="1"/>
  <c r="AB502" i="1"/>
  <c r="AA502" i="1"/>
  <c r="Z502" i="1"/>
  <c r="Y502" i="1"/>
  <c r="X502" i="1"/>
  <c r="W502" i="1"/>
  <c r="V502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D502" i="1"/>
  <c r="C502" i="1"/>
  <c r="B502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D492" i="1"/>
  <c r="C492" i="1"/>
  <c r="B492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D481" i="1"/>
  <c r="C481" i="1"/>
  <c r="B481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D477" i="1"/>
  <c r="C477" i="1"/>
  <c r="B477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D472" i="1"/>
  <c r="C472" i="1"/>
  <c r="B472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D468" i="1"/>
  <c r="C468" i="1"/>
  <c r="B468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D465" i="1"/>
  <c r="C465" i="1"/>
  <c r="B465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D461" i="1"/>
  <c r="C461" i="1"/>
  <c r="B461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D444" i="1"/>
  <c r="C444" i="1"/>
  <c r="B444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D430" i="1"/>
  <c r="C430" i="1"/>
  <c r="B430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D413" i="1"/>
  <c r="C413" i="1"/>
  <c r="B413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D404" i="1"/>
  <c r="C404" i="1"/>
  <c r="B404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D398" i="1"/>
  <c r="C398" i="1"/>
  <c r="B398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D394" i="1"/>
  <c r="C394" i="1"/>
  <c r="B394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D390" i="1"/>
  <c r="C390" i="1"/>
  <c r="B390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D384" i="1"/>
  <c r="C384" i="1"/>
  <c r="B384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D378" i="1"/>
  <c r="C378" i="1"/>
  <c r="B378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D374" i="1"/>
  <c r="C374" i="1"/>
  <c r="B374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D370" i="1"/>
  <c r="C370" i="1"/>
  <c r="B370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D356" i="1"/>
  <c r="C356" i="1"/>
  <c r="B356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D350" i="1"/>
  <c r="C350" i="1"/>
  <c r="B350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D344" i="1"/>
  <c r="C344" i="1"/>
  <c r="B344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D338" i="1"/>
  <c r="C338" i="1"/>
  <c r="B338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D307" i="1"/>
  <c r="C307" i="1"/>
  <c r="B307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D282" i="1"/>
  <c r="C282" i="1"/>
  <c r="B282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D256" i="1"/>
  <c r="C256" i="1"/>
  <c r="B256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D247" i="1"/>
  <c r="C247" i="1"/>
  <c r="B247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D252" i="1"/>
  <c r="C252" i="1"/>
  <c r="B252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D243" i="1"/>
  <c r="C243" i="1"/>
  <c r="B243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D239" i="1"/>
  <c r="C239" i="1"/>
  <c r="B239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D234" i="1"/>
  <c r="C234" i="1"/>
  <c r="B234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D230" i="1"/>
  <c r="C230" i="1"/>
  <c r="B230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D224" i="1"/>
  <c r="C224" i="1"/>
  <c r="B224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D220" i="1"/>
  <c r="C220" i="1"/>
  <c r="B220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D214" i="1"/>
  <c r="C214" i="1"/>
  <c r="B214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D209" i="1"/>
  <c r="C209" i="1"/>
  <c r="B209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D204" i="1"/>
  <c r="C204" i="1"/>
  <c r="B204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D200" i="1"/>
  <c r="C200" i="1"/>
  <c r="B200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D196" i="1"/>
  <c r="C196" i="1"/>
  <c r="B196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D192" i="1"/>
  <c r="C192" i="1"/>
  <c r="B192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D189" i="1"/>
  <c r="C189" i="1"/>
  <c r="B189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D185" i="1"/>
  <c r="C185" i="1"/>
  <c r="B185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D181" i="1"/>
  <c r="C181" i="1"/>
  <c r="B181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D177" i="1"/>
  <c r="C177" i="1"/>
  <c r="B177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D173" i="1"/>
  <c r="C173" i="1"/>
  <c r="B173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D169" i="1"/>
  <c r="C169" i="1"/>
  <c r="B169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D165" i="1"/>
  <c r="C165" i="1"/>
  <c r="B165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D161" i="1"/>
  <c r="C161" i="1"/>
  <c r="B161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D156" i="1"/>
  <c r="C156" i="1"/>
  <c r="B156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D153" i="1"/>
  <c r="C153" i="1"/>
  <c r="B153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D149" i="1"/>
  <c r="C149" i="1"/>
  <c r="B149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D141" i="1"/>
  <c r="C141" i="1"/>
  <c r="B14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D131" i="1"/>
  <c r="C131" i="1"/>
  <c r="B131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D118" i="1"/>
  <c r="C118" i="1"/>
  <c r="B118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D93" i="1"/>
  <c r="C93" i="1"/>
  <c r="B93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D114" i="1"/>
  <c r="C114" i="1"/>
  <c r="B114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D99" i="1"/>
  <c r="C99" i="1"/>
  <c r="B99" i="1"/>
  <c r="B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D109" i="1"/>
  <c r="C10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D89" i="1"/>
  <c r="C89" i="1"/>
  <c r="B89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D85" i="1"/>
  <c r="C85" i="1"/>
  <c r="B85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D79" i="1"/>
  <c r="C79" i="1"/>
  <c r="B7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D69" i="1"/>
  <c r="C69" i="1"/>
  <c r="B69" i="1"/>
  <c r="B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D62" i="1"/>
  <c r="C6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D52" i="1"/>
  <c r="C52" i="1"/>
  <c r="B52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D49" i="1"/>
  <c r="C49" i="1"/>
  <c r="B49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D43" i="1"/>
  <c r="C43" i="1"/>
  <c r="B43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D39" i="1"/>
  <c r="C39" i="1"/>
  <c r="B3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D29" i="1"/>
  <c r="C29" i="1"/>
  <c r="B29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D23" i="1"/>
  <c r="C23" i="1"/>
  <c r="B23" i="1"/>
  <c r="AP610" i="1"/>
  <c r="AP609" i="1"/>
  <c r="AP607" i="1"/>
  <c r="AP608" i="1" s="1"/>
  <c r="AP605" i="1"/>
  <c r="AP603" i="1"/>
  <c r="AP602" i="1"/>
  <c r="AP601" i="1"/>
  <c r="AP600" i="1"/>
  <c r="AP599" i="1"/>
  <c r="AP604" i="1" s="1"/>
  <c r="AP596" i="1"/>
  <c r="AP595" i="1"/>
  <c r="AP594" i="1"/>
  <c r="AP593" i="1"/>
  <c r="AP592" i="1"/>
  <c r="AP597" i="1" s="1"/>
  <c r="AP589" i="1"/>
  <c r="AP588" i="1"/>
  <c r="AP590" i="1" s="1"/>
  <c r="AP586" i="1"/>
  <c r="AP584" i="1"/>
  <c r="AP585" i="1" s="1"/>
  <c r="AP581" i="1"/>
  <c r="AP580" i="1"/>
  <c r="AP579" i="1"/>
  <c r="AP578" i="1"/>
  <c r="AP582" i="1" s="1"/>
  <c r="AP574" i="1"/>
  <c r="AP575" i="1"/>
  <c r="AP573" i="1"/>
  <c r="AP572" i="1"/>
  <c r="AP576" i="1" s="1"/>
  <c r="AP570" i="1"/>
  <c r="AP568" i="1"/>
  <c r="AP567" i="1"/>
  <c r="AP569" i="1" s="1"/>
  <c r="AP564" i="1"/>
  <c r="AP563" i="1"/>
  <c r="AP562" i="1"/>
  <c r="AP561" i="1"/>
  <c r="AP558" i="1"/>
  <c r="AP557" i="1"/>
  <c r="AP556" i="1"/>
  <c r="AP555" i="1"/>
  <c r="AP554" i="1"/>
  <c r="AP553" i="1"/>
  <c r="AP552" i="1"/>
  <c r="AP551" i="1"/>
  <c r="AP548" i="1"/>
  <c r="AP547" i="1"/>
  <c r="AP546" i="1"/>
  <c r="AP545" i="1"/>
  <c r="AP544" i="1"/>
  <c r="AP543" i="1"/>
  <c r="AP542" i="1"/>
  <c r="AP541" i="1"/>
  <c r="AP538" i="1"/>
  <c r="AP537" i="1"/>
  <c r="AP536" i="1"/>
  <c r="AP535" i="1"/>
  <c r="AP534" i="1"/>
  <c r="AP533" i="1"/>
  <c r="AP532" i="1"/>
  <c r="AP531" i="1"/>
  <c r="AP530" i="1"/>
  <c r="AP529" i="1"/>
  <c r="AP528" i="1"/>
  <c r="AP527" i="1"/>
  <c r="AP526" i="1"/>
  <c r="AP525" i="1"/>
  <c r="AP524" i="1"/>
  <c r="AP523" i="1"/>
  <c r="AP522" i="1"/>
  <c r="AP519" i="1"/>
  <c r="AP518" i="1"/>
  <c r="AP517" i="1"/>
  <c r="AP516" i="1"/>
  <c r="AP515" i="1"/>
  <c r="AP514" i="1"/>
  <c r="AP513" i="1"/>
  <c r="AP512" i="1"/>
  <c r="AP511" i="1"/>
  <c r="AP510" i="1"/>
  <c r="AP509" i="1"/>
  <c r="AP508" i="1"/>
  <c r="AP507" i="1"/>
  <c r="AP506" i="1"/>
  <c r="AP505" i="1"/>
  <c r="AP504" i="1"/>
  <c r="AP501" i="1"/>
  <c r="AP500" i="1"/>
  <c r="AP499" i="1"/>
  <c r="AP498" i="1"/>
  <c r="AP497" i="1"/>
  <c r="AP496" i="1"/>
  <c r="AP495" i="1"/>
  <c r="AP494" i="1"/>
  <c r="AP491" i="1"/>
  <c r="AP490" i="1"/>
  <c r="AP489" i="1"/>
  <c r="AP488" i="1"/>
  <c r="AP487" i="1"/>
  <c r="AP486" i="1"/>
  <c r="AP485" i="1"/>
  <c r="AP484" i="1"/>
  <c r="AP483" i="1"/>
  <c r="AP480" i="1"/>
  <c r="AP481" i="1" s="1"/>
  <c r="AP478" i="1"/>
  <c r="AP476" i="1"/>
  <c r="AP475" i="1"/>
  <c r="AP473" i="1"/>
  <c r="AP471" i="1"/>
  <c r="AP470" i="1"/>
  <c r="AP472" i="1" s="1"/>
  <c r="AP467" i="1"/>
  <c r="AP468" i="1" s="1"/>
  <c r="AP464" i="1"/>
  <c r="AP463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29" i="1"/>
  <c r="AP428" i="1"/>
  <c r="AP427" i="1"/>
  <c r="AP426" i="1"/>
  <c r="AP425" i="1"/>
  <c r="AP424" i="1"/>
  <c r="AP423" i="1"/>
  <c r="AP422" i="1"/>
  <c r="AP421" i="1"/>
  <c r="AP420" i="1"/>
  <c r="AP419" i="1"/>
  <c r="AP418" i="1"/>
  <c r="AP417" i="1"/>
  <c r="AP416" i="1"/>
  <c r="AP414" i="1"/>
  <c r="AP412" i="1"/>
  <c r="AP411" i="1"/>
  <c r="AP409" i="1"/>
  <c r="AP408" i="1"/>
  <c r="AP407" i="1"/>
  <c r="AP406" i="1"/>
  <c r="AP405" i="1"/>
  <c r="AP403" i="1"/>
  <c r="AP402" i="1"/>
  <c r="AP401" i="1"/>
  <c r="AP400" i="1"/>
  <c r="AP397" i="1"/>
  <c r="AP396" i="1"/>
  <c r="AP393" i="1"/>
  <c r="AP392" i="1"/>
  <c r="AP389" i="1"/>
  <c r="AP388" i="1"/>
  <c r="AP387" i="1"/>
  <c r="AP386" i="1"/>
  <c r="AP383" i="1"/>
  <c r="AP382" i="1"/>
  <c r="AP381" i="1"/>
  <c r="AP380" i="1"/>
  <c r="AP377" i="1"/>
  <c r="AP376" i="1"/>
  <c r="AP373" i="1"/>
  <c r="AP372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5" i="1"/>
  <c r="AP354" i="1"/>
  <c r="AP353" i="1"/>
  <c r="AP352" i="1"/>
  <c r="AP349" i="1"/>
  <c r="AP348" i="1"/>
  <c r="AP347" i="1"/>
  <c r="AP346" i="1"/>
  <c r="AP343" i="1"/>
  <c r="AP342" i="1"/>
  <c r="AP341" i="1"/>
  <c r="AP340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7" i="1"/>
  <c r="AP255" i="1"/>
  <c r="AP254" i="1"/>
  <c r="AP251" i="1"/>
  <c r="AP250" i="1"/>
  <c r="AP249" i="1"/>
  <c r="AP246" i="1"/>
  <c r="AP245" i="1"/>
  <c r="AP242" i="1"/>
  <c r="AP241" i="1"/>
  <c r="AP238" i="1"/>
  <c r="AP237" i="1"/>
  <c r="AP236" i="1"/>
  <c r="AP233" i="1"/>
  <c r="AP232" i="1"/>
  <c r="AP229" i="1"/>
  <c r="AP228" i="1"/>
  <c r="AP227" i="1"/>
  <c r="AP226" i="1"/>
  <c r="AP223" i="1"/>
  <c r="AP222" i="1"/>
  <c r="AP219" i="1"/>
  <c r="AP218" i="1"/>
  <c r="AP217" i="1"/>
  <c r="AP216" i="1"/>
  <c r="AP213" i="1"/>
  <c r="AP212" i="1"/>
  <c r="AP211" i="1"/>
  <c r="AP208" i="1"/>
  <c r="AP207" i="1"/>
  <c r="AP206" i="1"/>
  <c r="AP203" i="1"/>
  <c r="AP202" i="1"/>
  <c r="AP199" i="1"/>
  <c r="AP198" i="1"/>
  <c r="AP195" i="1"/>
  <c r="AP194" i="1"/>
  <c r="AP191" i="1"/>
  <c r="AP192" i="1" s="1"/>
  <c r="AP188" i="1"/>
  <c r="AP187" i="1"/>
  <c r="AP184" i="1"/>
  <c r="AP183" i="1"/>
  <c r="AP182" i="1"/>
  <c r="AP180" i="1"/>
  <c r="AP179" i="1"/>
  <c r="AP176" i="1"/>
  <c r="AP175" i="1"/>
  <c r="AP172" i="1"/>
  <c r="AP171" i="1"/>
  <c r="AP168" i="1"/>
  <c r="AP167" i="1"/>
  <c r="AP164" i="1"/>
  <c r="AP163" i="1"/>
  <c r="AP160" i="1"/>
  <c r="AP159" i="1"/>
  <c r="AP158" i="1"/>
  <c r="AP155" i="1"/>
  <c r="AP156" i="1" s="1"/>
  <c r="AP152" i="1"/>
  <c r="AP151" i="1"/>
  <c r="AP148" i="1"/>
  <c r="AP147" i="1"/>
  <c r="AP146" i="1"/>
  <c r="AP145" i="1"/>
  <c r="AP144" i="1"/>
  <c r="AP143" i="1"/>
  <c r="AP140" i="1"/>
  <c r="AP139" i="1"/>
  <c r="AP138" i="1"/>
  <c r="AP137" i="1"/>
  <c r="AP136" i="1"/>
  <c r="AP135" i="1"/>
  <c r="AP134" i="1"/>
  <c r="AP133" i="1"/>
  <c r="AP130" i="1"/>
  <c r="AP129" i="1"/>
  <c r="AP128" i="1"/>
  <c r="AP127" i="1"/>
  <c r="AP126" i="1"/>
  <c r="AP125" i="1"/>
  <c r="AP124" i="1"/>
  <c r="AP123" i="1"/>
  <c r="AP122" i="1"/>
  <c r="AP121" i="1"/>
  <c r="AP120" i="1"/>
  <c r="AP117" i="1"/>
  <c r="AP116" i="1"/>
  <c r="AP113" i="1"/>
  <c r="AP112" i="1"/>
  <c r="AP111" i="1"/>
  <c r="AP108" i="1"/>
  <c r="AP107" i="1"/>
  <c r="AP106" i="1"/>
  <c r="AP105" i="1"/>
  <c r="AP104" i="1"/>
  <c r="AP103" i="1"/>
  <c r="AP102" i="1"/>
  <c r="AP101" i="1"/>
  <c r="AP98" i="1"/>
  <c r="AP97" i="1"/>
  <c r="AP96" i="1"/>
  <c r="AP95" i="1"/>
  <c r="AP92" i="1"/>
  <c r="AP91" i="1"/>
  <c r="AP87" i="1"/>
  <c r="AP88" i="1"/>
  <c r="AP84" i="1"/>
  <c r="AP83" i="1"/>
  <c r="AP82" i="1"/>
  <c r="AP81" i="1"/>
  <c r="AP78" i="1"/>
  <c r="AP77" i="1"/>
  <c r="AP76" i="1"/>
  <c r="AP75" i="1"/>
  <c r="AP74" i="1"/>
  <c r="AP73" i="1"/>
  <c r="AP72" i="1"/>
  <c r="AP71" i="1"/>
  <c r="AP68" i="1"/>
  <c r="AP67" i="1"/>
  <c r="AP66" i="1"/>
  <c r="AP65" i="1"/>
  <c r="AP64" i="1"/>
  <c r="AP61" i="1"/>
  <c r="AP60" i="1"/>
  <c r="AP59" i="1"/>
  <c r="AP58" i="1"/>
  <c r="AP57" i="1"/>
  <c r="AP56" i="1"/>
  <c r="AP55" i="1"/>
  <c r="AP54" i="1"/>
  <c r="AP51" i="1"/>
  <c r="AP52" i="1" s="1"/>
  <c r="AP48" i="1"/>
  <c r="AP47" i="1"/>
  <c r="AP46" i="1"/>
  <c r="AP45" i="1"/>
  <c r="AP41" i="1"/>
  <c r="AP42" i="1"/>
  <c r="AP38" i="1"/>
  <c r="AP37" i="1"/>
  <c r="AP36" i="1"/>
  <c r="AP35" i="1"/>
  <c r="AP34" i="1"/>
  <c r="AP33" i="1"/>
  <c r="AP32" i="1"/>
  <c r="AP31" i="1"/>
  <c r="AP28" i="1"/>
  <c r="AP27" i="1"/>
  <c r="AP26" i="1"/>
  <c r="AP25" i="1"/>
  <c r="AP22" i="1"/>
  <c r="AP21" i="1"/>
  <c r="AP20" i="1"/>
  <c r="AP19" i="1"/>
  <c r="AP16" i="1"/>
  <c r="AP15" i="1"/>
  <c r="AP14" i="1"/>
  <c r="AP13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D17" i="1"/>
  <c r="C17" i="1"/>
  <c r="B17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D11" i="1"/>
  <c r="C11" i="1"/>
  <c r="B11" i="1"/>
  <c r="AP8" i="1"/>
  <c r="AP9" i="1"/>
  <c r="AP10" i="1"/>
  <c r="AP7" i="1"/>
  <c r="E114" i="9" l="1"/>
  <c r="E57" i="6"/>
  <c r="I104" i="4"/>
  <c r="Q104" i="4"/>
  <c r="G104" i="4"/>
  <c r="O104" i="4"/>
  <c r="H104" i="4"/>
  <c r="P104" i="4"/>
  <c r="J104" i="4"/>
  <c r="R104" i="4"/>
  <c r="B104" i="4"/>
  <c r="K104" i="4"/>
  <c r="S104" i="4"/>
  <c r="L104" i="4"/>
  <c r="M104" i="4"/>
  <c r="D104" i="4"/>
  <c r="N104" i="4"/>
  <c r="E104" i="4"/>
  <c r="C104" i="4"/>
  <c r="T24" i="11"/>
  <c r="T21" i="10"/>
  <c r="T105" i="9"/>
  <c r="T25" i="9"/>
  <c r="L73" i="8"/>
  <c r="H73" i="8"/>
  <c r="D73" i="8"/>
  <c r="M73" i="8"/>
  <c r="N73" i="8"/>
  <c r="P73" i="8"/>
  <c r="I73" i="8"/>
  <c r="Q73" i="8"/>
  <c r="G73" i="8"/>
  <c r="O73" i="8"/>
  <c r="J73" i="8"/>
  <c r="R73" i="8"/>
  <c r="B73" i="8"/>
  <c r="K73" i="8"/>
  <c r="S73" i="8"/>
  <c r="C73" i="8"/>
  <c r="E73" i="8"/>
  <c r="T65" i="8"/>
  <c r="T24" i="8"/>
  <c r="T72" i="8"/>
  <c r="T61" i="8"/>
  <c r="T41" i="8"/>
  <c r="N174" i="7"/>
  <c r="L174" i="7"/>
  <c r="T169" i="7"/>
  <c r="I174" i="7"/>
  <c r="Q174" i="7"/>
  <c r="H174" i="7"/>
  <c r="P174" i="7"/>
  <c r="G174" i="7"/>
  <c r="O174" i="7"/>
  <c r="J174" i="7"/>
  <c r="R174" i="7"/>
  <c r="B174" i="7"/>
  <c r="K174" i="7"/>
  <c r="S174" i="7"/>
  <c r="M174" i="7"/>
  <c r="C174" i="7"/>
  <c r="E174" i="7"/>
  <c r="D174" i="7"/>
  <c r="T155" i="7"/>
  <c r="T145" i="7"/>
  <c r="T135" i="7"/>
  <c r="T139" i="7"/>
  <c r="T96" i="7"/>
  <c r="T102" i="7"/>
  <c r="T33" i="7"/>
  <c r="T151" i="7"/>
  <c r="T159" i="7"/>
  <c r="T61" i="7"/>
  <c r="T114" i="7"/>
  <c r="T131" i="7"/>
  <c r="T165" i="7"/>
  <c r="T108" i="7"/>
  <c r="T173" i="7"/>
  <c r="J114" i="6"/>
  <c r="R114" i="6"/>
  <c r="L114" i="6"/>
  <c r="D114" i="6"/>
  <c r="M114" i="6"/>
  <c r="G114" i="6"/>
  <c r="O114" i="6"/>
  <c r="H114" i="6"/>
  <c r="P114" i="6"/>
  <c r="I114" i="6"/>
  <c r="Q114" i="6"/>
  <c r="B114" i="6"/>
  <c r="K114" i="6"/>
  <c r="S114" i="6"/>
  <c r="C114" i="6"/>
  <c r="E114" i="6"/>
  <c r="N114" i="6"/>
  <c r="C96" i="6"/>
  <c r="L96" i="6"/>
  <c r="T103" i="6"/>
  <c r="L70" i="6"/>
  <c r="D96" i="6"/>
  <c r="M96" i="6"/>
  <c r="N96" i="6"/>
  <c r="G96" i="6"/>
  <c r="O96" i="6"/>
  <c r="H96" i="6"/>
  <c r="P96" i="6"/>
  <c r="G70" i="6"/>
  <c r="I96" i="6"/>
  <c r="Q96" i="6"/>
  <c r="E96" i="6"/>
  <c r="J96" i="6"/>
  <c r="R96" i="6"/>
  <c r="B96" i="6"/>
  <c r="K96" i="6"/>
  <c r="S96" i="6"/>
  <c r="I70" i="6"/>
  <c r="T44" i="6"/>
  <c r="T81" i="6"/>
  <c r="T108" i="6"/>
  <c r="T113" i="6"/>
  <c r="T77" i="6"/>
  <c r="H70" i="6"/>
  <c r="N70" i="6"/>
  <c r="Q70" i="6"/>
  <c r="T95" i="6"/>
  <c r="T17" i="6"/>
  <c r="P70" i="6"/>
  <c r="D70" i="6"/>
  <c r="M70" i="6"/>
  <c r="E70" i="6"/>
  <c r="J70" i="6"/>
  <c r="R70" i="6"/>
  <c r="O70" i="6"/>
  <c r="C70" i="6"/>
  <c r="B70" i="6"/>
  <c r="K70" i="6"/>
  <c r="S70" i="6"/>
  <c r="T86" i="6"/>
  <c r="T91" i="6"/>
  <c r="T65" i="6"/>
  <c r="T69" i="6"/>
  <c r="T36" i="6"/>
  <c r="T9" i="6"/>
  <c r="T25" i="6"/>
  <c r="T52" i="6"/>
  <c r="T48" i="6"/>
  <c r="T21" i="6"/>
  <c r="T32" i="6"/>
  <c r="T56" i="6"/>
  <c r="T40" i="6"/>
  <c r="T13" i="6"/>
  <c r="C76" i="5"/>
  <c r="T84" i="5"/>
  <c r="P76" i="5"/>
  <c r="D76" i="5"/>
  <c r="M76" i="5"/>
  <c r="N76" i="5"/>
  <c r="O76" i="5"/>
  <c r="L76" i="5"/>
  <c r="I76" i="5"/>
  <c r="Q76" i="5"/>
  <c r="T88" i="5"/>
  <c r="T75" i="5"/>
  <c r="N59" i="5"/>
  <c r="N92" i="5" s="1"/>
  <c r="K59" i="5"/>
  <c r="K92" i="5" s="1"/>
  <c r="S59" i="5"/>
  <c r="S92" i="5" s="1"/>
  <c r="E59" i="5"/>
  <c r="E92" i="5" s="1"/>
  <c r="T66" i="5"/>
  <c r="L59" i="5"/>
  <c r="L92" i="5" s="1"/>
  <c r="T71" i="5"/>
  <c r="B59" i="5"/>
  <c r="B92" i="5" s="1"/>
  <c r="H59" i="5"/>
  <c r="H92" i="5" s="1"/>
  <c r="P59" i="5"/>
  <c r="P92" i="5" s="1"/>
  <c r="I59" i="5"/>
  <c r="I92" i="5" s="1"/>
  <c r="Q59" i="5"/>
  <c r="Q92" i="5" s="1"/>
  <c r="C59" i="5"/>
  <c r="C92" i="5" s="1"/>
  <c r="J59" i="5"/>
  <c r="J92" i="5" s="1"/>
  <c r="R59" i="5"/>
  <c r="R92" i="5" s="1"/>
  <c r="G59" i="5"/>
  <c r="G92" i="5" s="1"/>
  <c r="O59" i="5"/>
  <c r="O92" i="5" s="1"/>
  <c r="D59" i="5"/>
  <c r="D92" i="5" s="1"/>
  <c r="M59" i="5"/>
  <c r="M92" i="5" s="1"/>
  <c r="T24" i="5"/>
  <c r="T43" i="5"/>
  <c r="T55" i="5"/>
  <c r="T51" i="5"/>
  <c r="T15" i="5"/>
  <c r="T20" i="5"/>
  <c r="T34" i="5"/>
  <c r="T23" i="4"/>
  <c r="T68" i="4"/>
  <c r="T29" i="4"/>
  <c r="T92" i="4"/>
  <c r="T11" i="4"/>
  <c r="T49" i="4"/>
  <c r="T84" i="4"/>
  <c r="T61" i="4"/>
  <c r="T103" i="4"/>
  <c r="T78" i="4"/>
  <c r="T98" i="4"/>
  <c r="T17" i="4"/>
  <c r="T39" i="4"/>
  <c r="T88" i="4"/>
  <c r="T43" i="4"/>
  <c r="T17" i="2"/>
  <c r="T29" i="2"/>
  <c r="T153" i="2"/>
  <c r="T169" i="2"/>
  <c r="T200" i="2"/>
  <c r="T256" i="2"/>
  <c r="T413" i="2"/>
  <c r="T43" i="2"/>
  <c r="T39" i="2"/>
  <c r="T62" i="2"/>
  <c r="T69" i="2"/>
  <c r="T85" i="2"/>
  <c r="T99" i="2"/>
  <c r="T109" i="2"/>
  <c r="T131" i="2"/>
  <c r="T141" i="2"/>
  <c r="T214" i="2"/>
  <c r="T282" i="2"/>
  <c r="T307" i="2"/>
  <c r="T344" i="2"/>
  <c r="T356" i="2"/>
  <c r="T378" i="2"/>
  <c r="T390" i="2"/>
  <c r="T404" i="2"/>
  <c r="T443" i="2"/>
  <c r="T501" i="2"/>
  <c r="T519" i="2"/>
  <c r="T575" i="2"/>
  <c r="T589" i="2"/>
  <c r="T23" i="2"/>
  <c r="T161" i="2"/>
  <c r="T177" i="2"/>
  <c r="T234" i="2"/>
  <c r="T464" i="2"/>
  <c r="T568" i="2"/>
  <c r="T11" i="2"/>
  <c r="T89" i="2"/>
  <c r="T114" i="2"/>
  <c r="T149" i="2"/>
  <c r="T173" i="2"/>
  <c r="T204" i="2"/>
  <c r="T220" i="2"/>
  <c r="T338" i="2"/>
  <c r="T476" i="2"/>
  <c r="T49" i="2"/>
  <c r="T93" i="2"/>
  <c r="T252" i="2"/>
  <c r="T460" i="2"/>
  <c r="T79" i="2"/>
  <c r="T118" i="2"/>
  <c r="T165" i="2"/>
  <c r="T181" i="2"/>
  <c r="T196" i="2"/>
  <c r="T209" i="2"/>
  <c r="T224" i="2"/>
  <c r="T239" i="2"/>
  <c r="T350" i="2"/>
  <c r="T370" i="2"/>
  <c r="T384" i="2"/>
  <c r="T398" i="2"/>
  <c r="T429" i="2"/>
  <c r="T491" i="2"/>
  <c r="T581" i="2"/>
  <c r="T596" i="2"/>
  <c r="T538" i="2"/>
  <c r="T230" i="2"/>
  <c r="T374" i="2"/>
  <c r="T471" i="2"/>
  <c r="T548" i="2"/>
  <c r="T558" i="2"/>
  <c r="T564" i="2"/>
  <c r="T603" i="2"/>
  <c r="AP465" i="1"/>
  <c r="AP477" i="1"/>
  <c r="AP444" i="1"/>
  <c r="AP350" i="1"/>
  <c r="AP384" i="1"/>
  <c r="AP492" i="1"/>
  <c r="AP502" i="1"/>
  <c r="AP520" i="1"/>
  <c r="AP539" i="1"/>
  <c r="AP549" i="1"/>
  <c r="AP559" i="1"/>
  <c r="AP565" i="1"/>
  <c r="AP247" i="1"/>
  <c r="AP394" i="1"/>
  <c r="AP461" i="1"/>
  <c r="AP374" i="1"/>
  <c r="AP413" i="1"/>
  <c r="AP370" i="1"/>
  <c r="AP430" i="1"/>
  <c r="AP398" i="1"/>
  <c r="AP344" i="1"/>
  <c r="AP356" i="1"/>
  <c r="AP390" i="1"/>
  <c r="AP404" i="1"/>
  <c r="AP378" i="1"/>
  <c r="AP307" i="1"/>
  <c r="AP214" i="1"/>
  <c r="AP230" i="1"/>
  <c r="AP256" i="1"/>
  <c r="AP243" i="1"/>
  <c r="AP114" i="1"/>
  <c r="AP173" i="1"/>
  <c r="AP204" i="1"/>
  <c r="AP338" i="1"/>
  <c r="AP23" i="1"/>
  <c r="AP220" i="1"/>
  <c r="AP189" i="1"/>
  <c r="AP282" i="1"/>
  <c r="AP209" i="1"/>
  <c r="AP234" i="1"/>
  <c r="AP252" i="1"/>
  <c r="AP224" i="1"/>
  <c r="AP239" i="1"/>
  <c r="AP149" i="1"/>
  <c r="AP141" i="1"/>
  <c r="AP39" i="1"/>
  <c r="AP118" i="1"/>
  <c r="AP165" i="1"/>
  <c r="AP181" i="1"/>
  <c r="AP196" i="1"/>
  <c r="AP153" i="1"/>
  <c r="AP169" i="1"/>
  <c r="AP200" i="1"/>
  <c r="AP69" i="1"/>
  <c r="AP185" i="1"/>
  <c r="AP43" i="1"/>
  <c r="AP89" i="1"/>
  <c r="AP161" i="1"/>
  <c r="AP11" i="1"/>
  <c r="AP49" i="1"/>
  <c r="AP93" i="1"/>
  <c r="AP177" i="1"/>
  <c r="AP17" i="1"/>
  <c r="AP29" i="1"/>
  <c r="AP62" i="1"/>
  <c r="AP79" i="1"/>
  <c r="AP85" i="1"/>
  <c r="AP99" i="1"/>
  <c r="AP109" i="1"/>
  <c r="AP131" i="1"/>
  <c r="T114" i="9" l="1"/>
  <c r="T57" i="6"/>
  <c r="T89" i="5"/>
  <c r="E117" i="6"/>
  <c r="T73" i="8"/>
  <c r="T174" i="7"/>
  <c r="T114" i="6"/>
  <c r="T96" i="6"/>
  <c r="T70" i="6"/>
  <c r="T76" i="5"/>
  <c r="T59" i="5"/>
  <c r="T104" i="4"/>
  <c r="T117" i="6" l="1"/>
  <c r="T92" i="5"/>
</calcChain>
</file>

<file path=xl/sharedStrings.xml><?xml version="1.0" encoding="utf-8"?>
<sst xmlns="http://schemas.openxmlformats.org/spreadsheetml/2006/main" count="3319" uniqueCount="532">
  <si>
    <t>PRODUCTOS PARAISO S.A.C.</t>
  </si>
  <si>
    <t>PRODUCCION COLCHONES</t>
  </si>
  <si>
    <t>P E N D I E N T E S     P O R     F E C H A     E N T R E G A</t>
  </si>
  <si>
    <t>Tradicional  ( Unidades)</t>
  </si>
  <si>
    <t>Hora 08:18:50</t>
  </si>
  <si>
    <t>TODOS, NO INCLUYE PLANCHAS, NO INCLUYE CILINDROS, NO INCLUYE BOX, NO INCLUYE MAQUETA</t>
  </si>
  <si>
    <t>Articulo</t>
  </si>
  <si>
    <t>Stock</t>
  </si>
  <si>
    <t>Unid</t>
  </si>
  <si>
    <t>Vencido</t>
  </si>
  <si>
    <t>Dispon.</t>
  </si>
  <si>
    <t>Familia: 064ABR (Colch. Memory Foam - Colchon Royal Abrazzo)</t>
  </si>
  <si>
    <t xml:space="preserve">ABR-105        MFCPRO Alm Visce Y Prot  </t>
  </si>
  <si>
    <t>UND</t>
  </si>
  <si>
    <t xml:space="preserve">ABR-135        MFCPRO Alm Visce Y Prot  </t>
  </si>
  <si>
    <t xml:space="preserve">ABR-QSI-152        MFCPRO Alm Visce Y Prot  </t>
  </si>
  <si>
    <t xml:space="preserve">ABR-KSI-198        MFCPRO Alm Visce Y Prot  </t>
  </si>
  <si>
    <t>Total Subfamilia</t>
  </si>
  <si>
    <t>TOTAL FAMILIA</t>
  </si>
  <si>
    <t>Familia: 001RDC (Colch. De Resortes - Colchon Royal Cloud)</t>
  </si>
  <si>
    <t xml:space="preserve">ROD-105-CLOUD        MFCPRO Alm Visce Y Prot  </t>
  </si>
  <si>
    <t xml:space="preserve">ROD-135-CLOUD        MFCPRO Alm Visce Y Prot  </t>
  </si>
  <si>
    <t xml:space="preserve">ROD-QSI-CLOUD        MFCPRO Alm Visce Y Prot  </t>
  </si>
  <si>
    <t xml:space="preserve">ROD-KSI-CLOUD        MFCPRO Alm Visce Y Prot  </t>
  </si>
  <si>
    <t>Familia: 001RDO (Colch. De Resortes - Colchon Royal Dynasty)</t>
  </si>
  <si>
    <t xml:space="preserve">ROD-105-OC        MFCPRO Alm Visce Y Prot  </t>
  </si>
  <si>
    <t xml:space="preserve">ROD-135-OC        MFCPRO Alm Visce Y Prot  </t>
  </si>
  <si>
    <t xml:space="preserve">QSI-152-ROD-OC        MFCPRO Alm Visce Y Prot  </t>
  </si>
  <si>
    <t xml:space="preserve">KSI-198-ROD-OC        MFCPRO Alm Visce Y Prot  </t>
  </si>
  <si>
    <t>Familia: 001REO (Colch. De Resortes - Colchon Royal Elizabeth)</t>
  </si>
  <si>
    <t xml:space="preserve">ROE-105-OC        MFCPRO Alm Visce Y Prot  </t>
  </si>
  <si>
    <t xml:space="preserve">ROE-135-OC        MFCPRO Alm Visce Y Prot  </t>
  </si>
  <si>
    <t xml:space="preserve">QSI-152-ROE-OC        MFCPRO Alm Visce Y Prot  </t>
  </si>
  <si>
    <t xml:space="preserve">KSI-198-ROE-OC        MFCPRO Alm Visce Y Prot  </t>
  </si>
  <si>
    <t>Familia: 001RPO (Colch. De Resortes - Colchon Royal Prince)</t>
  </si>
  <si>
    <t xml:space="preserve">ROP-105-OC        MFCPRO Alm Visce Y Prot  </t>
  </si>
  <si>
    <t xml:space="preserve">ROP-105-OC        CMFCPR Compri + Almpro  </t>
  </si>
  <si>
    <t xml:space="preserve">ROP-135-OC        CMFCPR Compri + Almpro  </t>
  </si>
  <si>
    <t xml:space="preserve">ROP-135-OC        MFCPRO Alm Visce Y Prot  </t>
  </si>
  <si>
    <t xml:space="preserve">QSI-152-ROP-OC        MFCPRO Alm Visce Y Prot  </t>
  </si>
  <si>
    <t xml:space="preserve">QSI-152-ROP-OC        CMFCPR Compri + Almpro  </t>
  </si>
  <si>
    <t xml:space="preserve">KSI-198-ROP-OC        CMFCPR Compri + Almpro  </t>
  </si>
  <si>
    <t xml:space="preserve">KSI-198-ROP-OC        MFCPRO Alm Visce Y Prot  </t>
  </si>
  <si>
    <t>Familia: 001BRY (Colch. De Resortes - Colchon Royal Baby Cuna)</t>
  </si>
  <si>
    <t>CUN-070-ROY        PROTEC Protector Celeste</t>
  </si>
  <si>
    <t>CUN-070-ROY        PROTEC Protector Rosado</t>
  </si>
  <si>
    <t>Familia: 001BAL (Colch. De Resortes - Colchon Balanzze)</t>
  </si>
  <si>
    <t xml:space="preserve">BAL-105        MFCPRO Alm Visce Y Prot  </t>
  </si>
  <si>
    <t xml:space="preserve">BAL-135        MFCPRO Alm Visce Y Prot  </t>
  </si>
  <si>
    <t xml:space="preserve">BAL-QSI        MFCPRO Alm Visce Y Prot  </t>
  </si>
  <si>
    <t xml:space="preserve">BAL-KSI        MFCPRO Alm Visce Y Prot  </t>
  </si>
  <si>
    <t>Familia: 001RPE (Colch. De Resortes - Colchon Royal Prince Expor)</t>
  </si>
  <si>
    <t xml:space="preserve">CR-ROP-150-EXP        - COLCHON ROYAL PRINCE EXPORTACIO  </t>
  </si>
  <si>
    <t>Familia: 001STP (Colch. De Resortes - Colchon Pocket Star)</t>
  </si>
  <si>
    <t xml:space="preserve">POSTR-105-OS        - COLCHON POCKET STAR 1.5 PLAZA  </t>
  </si>
  <si>
    <t xml:space="preserve">POSTR-105-OS        ALMPRO Alm Y Prot  </t>
  </si>
  <si>
    <t xml:space="preserve">POSTR-135-OS        ALMPRO Alm Y Prot  </t>
  </si>
  <si>
    <t xml:space="preserve">QSI-152POSTR-OS        ALMPRO Alm Y Prot  </t>
  </si>
  <si>
    <t xml:space="preserve">KSI-198POSTR-OS        ALMPRO Alm Y Prot  </t>
  </si>
  <si>
    <t xml:space="preserve">POSTR-105-OS        CALMPR Compri + Almpro  </t>
  </si>
  <si>
    <t xml:space="preserve">POSTR-135-OS        CALMPR Compri + Almpro  </t>
  </si>
  <si>
    <t xml:space="preserve">QSI-152POSTR-OS        CALMPR Compri + Almpro  </t>
  </si>
  <si>
    <t>Familia: 001PAS (Colch. De Resortes - Colchon Paraiso Pocket Star)</t>
  </si>
  <si>
    <t xml:space="preserve">PASTR-105-OS        ALMPRO Alm Y Prot  </t>
  </si>
  <si>
    <t xml:space="preserve">PASTR-135-OS        ALMPRO Alm Y Prot  </t>
  </si>
  <si>
    <t xml:space="preserve">QSI-PASTR-OS        ALMPRO Alm Y Prot  </t>
  </si>
  <si>
    <t xml:space="preserve">KSI-PASTR-OS        ALMPRO Alm Y Prot  </t>
  </si>
  <si>
    <t xml:space="preserve">PASTR-135-OS        CALMPR Compri + Almpro  </t>
  </si>
  <si>
    <t>Familia: 001CPM (Colch. De Resortes - Colchon Pocket Max)</t>
  </si>
  <si>
    <t xml:space="preserve">POCKMAX-105        ALMPRO Alm Y Prot  </t>
  </si>
  <si>
    <t xml:space="preserve">POCKMAX-135        ALMPRO Alm Y Prot  </t>
  </si>
  <si>
    <t xml:space="preserve">POCKMAX-QSI        ALMPRO Alm Y Prot  </t>
  </si>
  <si>
    <t xml:space="preserve">POCKMAX-KSI        ALMPRO Alm Y Prot  </t>
  </si>
  <si>
    <t xml:space="preserve">POCKMAX-105        CALMPR Compri + Almpro  </t>
  </si>
  <si>
    <t xml:space="preserve">POCKMAX-135        CALMPR Compri + Almpro  </t>
  </si>
  <si>
    <t xml:space="preserve">POCKMAX-QSI        CALMPR Compri + Almpro  </t>
  </si>
  <si>
    <t xml:space="preserve">POCKMAX-KSI        CALMPR Compri + Almpro  </t>
  </si>
  <si>
    <t>Familia: 001PKA (Colch. De Resortes - Colchon Pocket Advance)</t>
  </si>
  <si>
    <t xml:space="preserve">POCK-ADV-105        ALMPRO Alm Y Prot  </t>
  </si>
  <si>
    <t xml:space="preserve">POCK-ADV-135        ALMPRO Alm Y Prot  </t>
  </si>
  <si>
    <t xml:space="preserve">POCK-ADV-QSI        ALMPRO Alm Y Prot  </t>
  </si>
  <si>
    <t xml:space="preserve">POCK-ADV-KSI        ALMPRO Alm Y Prot  </t>
  </si>
  <si>
    <t>Familia: 001PME (Colch. De Resortes - Colchon Pocket Max Exportacion)</t>
  </si>
  <si>
    <t xml:space="preserve">POCKMAX-105-EXP        - COLCHON POCKET MAX EXPORTACION   </t>
  </si>
  <si>
    <t xml:space="preserve">POCKMAX-150-EXP        - COLCHON POCKET MAX EXPORTACION   </t>
  </si>
  <si>
    <t>Familia: 001PSE (Colch. De Resortes - Colchon Pocket Star Expor)</t>
  </si>
  <si>
    <t xml:space="preserve">CR-POS-150-EXP        - COLCHON POCKET STAR EXPORTACION  </t>
  </si>
  <si>
    <t xml:space="preserve">CR-POS-105-EXP        - COLCHON POCKET STAR EXPORTACION  </t>
  </si>
  <si>
    <t>Familia: 001PKS (Colch. De Resortes - Colchon Pocket Style)</t>
  </si>
  <si>
    <t xml:space="preserve">POCK-STY-105        ALMPRO Alm Y Prot  </t>
  </si>
  <si>
    <t xml:space="preserve">POCK-STY-135        ALMPRO Alm Y Prot  </t>
  </si>
  <si>
    <t xml:space="preserve">POCK-STY-QSI        ALMPRO Alm Y Prot  </t>
  </si>
  <si>
    <t xml:space="preserve">POCK-STY-KSI        ALMPRO Alm Y Prot  </t>
  </si>
  <si>
    <t>Familia: 001MDB (Colch. De Resortes - Colchon Medallon  Black)</t>
  </si>
  <si>
    <t xml:space="preserve">MED-090-NEG        ALMPRO Alm Y Prot  </t>
  </si>
  <si>
    <t>MED-090-NEG        ALMPRO Alm Y Prot Negro</t>
  </si>
  <si>
    <t xml:space="preserve">MED-105-NEG        ALMPRO Alm Y Prot  </t>
  </si>
  <si>
    <t>MED-105-NEG        ALMPRO Alm Y Prot Negro</t>
  </si>
  <si>
    <t>MED-135-NEG        ALMPRO Alm Y Prot Negro</t>
  </si>
  <si>
    <t xml:space="preserve">MED-135-NEG        ALMPRO Alm Y Prot  </t>
  </si>
  <si>
    <t>MED-QSI-NEG        ALMPRO Alm Y Prot Negro</t>
  </si>
  <si>
    <t xml:space="preserve">MED-QSI-NEG        ALMPRO Alm Y Prot  </t>
  </si>
  <si>
    <t>Familia: 001MEE (Colch. De Resortes - Colchon Medallon Expor)</t>
  </si>
  <si>
    <t xml:space="preserve">CR-MED-090-EXP        - COLCHON MEDALLON  ERGOSOFT EXPO  </t>
  </si>
  <si>
    <t xml:space="preserve">CR-MED-105-EXP        - COLCHON MEDALLON ERGOSOFT EXPOR  </t>
  </si>
  <si>
    <t xml:space="preserve">CR-MED-150-EXP        - COLCHON MEDALLON ERGOSOF EXPORT  </t>
  </si>
  <si>
    <t>Familia: 001SME (Colch. De Resortes - Colchon Su Majestad De Lujo Expor)</t>
  </si>
  <si>
    <t xml:space="preserve">CR-SMA-150-EXP        - COLCHON SU MAJESTAD DE LUJO EXP  </t>
  </si>
  <si>
    <t xml:space="preserve">CR-SMA-105-EXP1        - COLCHON SU MAJESTAD LUJO EXPORT  </t>
  </si>
  <si>
    <t>Familia: 001STR (Colch. De Resortes - Colchon Super Star)</t>
  </si>
  <si>
    <t xml:space="preserve">STR-105-M-OS        ALMPRO Alm Y Prot  </t>
  </si>
  <si>
    <t xml:space="preserve">STR-135-M-OS        ALMPRO Alm Y Prot  </t>
  </si>
  <si>
    <t xml:space="preserve">STR-105-AN-OS        ALMPRO Alm Y Prot  </t>
  </si>
  <si>
    <t xml:space="preserve">STR-135-AN-OS        ALMPRO Alm Y Prot  </t>
  </si>
  <si>
    <t xml:space="preserve">QSI-152-STRM-OS        ALMPRO Alm Y Prot  </t>
  </si>
  <si>
    <t xml:space="preserve">QSI-152STRAN-OS        ALMPRO Alm Y Prot  </t>
  </si>
  <si>
    <t xml:space="preserve">STR-105-M-OS        CALMPR Compri + Almpro  </t>
  </si>
  <si>
    <t xml:space="preserve">STR-135-M-OS        CALMPR Compri + Almpro  </t>
  </si>
  <si>
    <t xml:space="preserve">KSI-198-STRM-OS        ALMPRO Alm Y Prot  </t>
  </si>
  <si>
    <t xml:space="preserve">KSI-198STRAN-OS        ALMPRO Alm Y Prot  </t>
  </si>
  <si>
    <t xml:space="preserve">KSI-198-STRM-OS        CALMPR Compri + Almpro  </t>
  </si>
  <si>
    <t>Familia: 001SML (Colch. De Resortes - Colchon Su Majestad Lujo)</t>
  </si>
  <si>
    <t xml:space="preserve">SMA-090-M-OS        ALMPRO Alm Y Prot  </t>
  </si>
  <si>
    <t xml:space="preserve">SMA-105-M-OS        ALMPRO Alm Y Prot  </t>
  </si>
  <si>
    <t xml:space="preserve">SMA-135-M-OS        ALMPRO Alm Y Prot  </t>
  </si>
  <si>
    <t xml:space="preserve">QSI-152-SMAM-OS        ALMPRO Alm Y Prot  </t>
  </si>
  <si>
    <t xml:space="preserve">SMA-090-M-OS        CALMPR Compri + Almpro  </t>
  </si>
  <si>
    <t xml:space="preserve">SMA-105-M-OS        CALMPR Compri + Almpro  </t>
  </si>
  <si>
    <t xml:space="preserve">SMA-135-M-OS        CALMPR Compri + Almpro  </t>
  </si>
  <si>
    <t xml:space="preserve">KSI-198-SMAM-OS        ALMPRO Alm Y Prot  </t>
  </si>
  <si>
    <t>Familia: 001MDE (Colch. De Resortes - Colchon Medallon Ergosoft)</t>
  </si>
  <si>
    <t xml:space="preserve">MED-090-EM-OS        ALMPRO Alm Y Prot  </t>
  </si>
  <si>
    <t xml:space="preserve">MED-105-EM-OS        ALMPRO Alm Y Prot  </t>
  </si>
  <si>
    <t xml:space="preserve">MED-135-EM-OS        ALMPRO Alm Y Prot  </t>
  </si>
  <si>
    <t xml:space="preserve">QSI-152MEDEM-OS        ALMPRO Alm Y Prot  </t>
  </si>
  <si>
    <t xml:space="preserve">MED-105-EM-OS        COMPRI Comprimido  </t>
  </si>
  <si>
    <t xml:space="preserve">MED-135-EM-OS        COMPRI Comprimido  </t>
  </si>
  <si>
    <t>Familia: 001WEH (Colch. De Resortes - Colchon Westminster Hotelero)</t>
  </si>
  <si>
    <t xml:space="preserve">WES-105-H        ALMPRO Alm Y Prot  </t>
  </si>
  <si>
    <t xml:space="preserve">WES-135-H        ALMPRO Alm Y Prot  </t>
  </si>
  <si>
    <t>Familia: 001SWH (Colch. De Resortes - Colchon Swinton Hotelero)</t>
  </si>
  <si>
    <t xml:space="preserve">QSI-152-SWI-H        ALMPRO Alm Y Prot  </t>
  </si>
  <si>
    <t>Familia: 001EPE (Colch. De Resortes - Colchon Eden Plus Expor)</t>
  </si>
  <si>
    <t xml:space="preserve">CR-EDP-090-EXP        - COLCHON EDEN PLUS EXPORTACION 1  </t>
  </si>
  <si>
    <t xml:space="preserve">CR-EDP-105-EXP        - COLCHON EDEN PLUS EXPORTACION 1  </t>
  </si>
  <si>
    <t xml:space="preserve">CR-EDP-150-EXP        - COLCHON EDEN PLUS EXPORTACION 1  </t>
  </si>
  <si>
    <t>Familia: 001CES (Colch. De Resortes - Colchon Estelar)</t>
  </si>
  <si>
    <t xml:space="preserve">EST-105        - COLCHON ESTELAR 1.5 PLAZAS  </t>
  </si>
  <si>
    <t xml:space="preserve">EST-135        - COLCHON ESTELAR 2 PLAZAS  </t>
  </si>
  <si>
    <t>Familia: 001HMY (Colch. De Resortes - Colchon Hamay)</t>
  </si>
  <si>
    <t xml:space="preserve">HAMAY-105        - COLCHON HAMAY 1.5 PLAZAS  </t>
  </si>
  <si>
    <t xml:space="preserve">HAMAY-135        - COLCHON HAMAY 2 PLAZAS  </t>
  </si>
  <si>
    <t>Familia: 001MJC (Colch. De Resortes - Colchon Majestic)</t>
  </si>
  <si>
    <t xml:space="preserve">MJC-105        ALMPRO Alm Y Prot  </t>
  </si>
  <si>
    <t xml:space="preserve">MJC-135        ALMPRO Alm Y Prot  </t>
  </si>
  <si>
    <t>Familia: 001MRA (Colch. De Resortes - Colchon Mancora)</t>
  </si>
  <si>
    <t xml:space="preserve">MANCORA-105        - COLCHON MANCORA 1.5 PLAZAS  </t>
  </si>
  <si>
    <t xml:space="preserve">MANCORA-135        - COLCHON MANCORA 2 PLAZAS  </t>
  </si>
  <si>
    <t>Familia: 001NAP (Colch. De Resortes - Colchon Nappy)</t>
  </si>
  <si>
    <t xml:space="preserve">NAP-105-PRF        - COLCHON NAPPY 1.5 PLAZAS  </t>
  </si>
  <si>
    <t xml:space="preserve">NAP-135-PRF        - COLCHON NAPPY 2 PLAZAS  </t>
  </si>
  <si>
    <t>Familia: 001AUN (Colch. De Resortes - Colchon New Aura)</t>
  </si>
  <si>
    <t xml:space="preserve">AUR-105-NA        - COLCHON NEW AURA 1.5 PLAZA  </t>
  </si>
  <si>
    <t xml:space="preserve">AUR-135-NA        - COLCHON NEW AURA 2 PLAZA  </t>
  </si>
  <si>
    <t>Familia: 001AE2 (Colch. De Resortes - Colchon New Aura Exportacion)</t>
  </si>
  <si>
    <t xml:space="preserve">AURA2-105-CHI        - COLCHON NEW AURA EXPORTACION 1.  </t>
  </si>
  <si>
    <t xml:space="preserve">AURA2-150-CHI        - COLCHON NEW AURA EXPORTACION 1.  </t>
  </si>
  <si>
    <t>Familia: 001NAM (Colch. De Resortes - Colchon Nuevo Amanecer)</t>
  </si>
  <si>
    <t xml:space="preserve">NAM-105-NA        - COLCHON NUEVO AMANECER 1.5 PLAZ  </t>
  </si>
  <si>
    <t>Familia: 001CVT (Colch. De Resortes - Colchon Nuevo Vital)</t>
  </si>
  <si>
    <t xml:space="preserve">VIT-105        - COLCHON NUEVO VITAL 1.5 PLAZAS  </t>
  </si>
  <si>
    <t xml:space="preserve">VIT-135        - COLCHON NUEVO VITAL 2 PLAZAS  </t>
  </si>
  <si>
    <t>Familia: 001CPR (Colch. De Resortes - Colchon Per)</t>
  </si>
  <si>
    <t xml:space="preserve">PER-105        - COLCHON PER 1.5 PLAZAS  </t>
  </si>
  <si>
    <t xml:space="preserve">PER-135        - COLCHON PER 2 PLAZAS  </t>
  </si>
  <si>
    <t>Familia: 001TDE (Colch. De Resortes - Colchon Tropical Ergosoft)</t>
  </si>
  <si>
    <t xml:space="preserve">TROP-105-ER        - COLCHON TROPICAL ERGOSOFT 1.5 P  </t>
  </si>
  <si>
    <t xml:space="preserve">TROP-135-ER        - COLCHON TROPICAL ERGOSOFT 2 PLA  </t>
  </si>
  <si>
    <t>Familia: 001EDP (Colch. De Resortes - Colchon Eden Plus)</t>
  </si>
  <si>
    <t xml:space="preserve">EDE-090-PLUS        - COLCHON EDEN PLUS 1 PLAZA  </t>
  </si>
  <si>
    <t xml:space="preserve">EDE-105-PLUS        - COLCHON EDEN PLUS 1.5 PLAZA  </t>
  </si>
  <si>
    <t xml:space="preserve">EDE-135-PLUS        - COLCHON EDEN PLUS 2 PLAZA  </t>
  </si>
  <si>
    <t>Familia: 001CLP (Colch. De Resortes - Colchon Consul Plus)</t>
  </si>
  <si>
    <t>CDL-090-PLUS        - COLCHON CONSUL PLUS 1 PLAZA Surtido</t>
  </si>
  <si>
    <t>CDL-105-PLUS        - COLCHON CONSUL PLUS 1.5 PLAZA Surtido</t>
  </si>
  <si>
    <t>CDL-135-PLUS        - COLCHON CONSUL PLUS 2 PLAZA Surtido</t>
  </si>
  <si>
    <t>Familia: 001CLD (Colch. De Resortes - Colchon Consul)</t>
  </si>
  <si>
    <t xml:space="preserve">CDL-105-NA        COMPRI Comprimido  </t>
  </si>
  <si>
    <t xml:space="preserve">CDL-135-NA        COMPRI Comprimido  </t>
  </si>
  <si>
    <t>CDL-105-NA        M M Surtido</t>
  </si>
  <si>
    <t>CDL-135-NA        M M Surtido</t>
  </si>
  <si>
    <t>Familia: 001DIV (Colch. De Resortes - Colchon  Divan)</t>
  </si>
  <si>
    <t xml:space="preserve">DIV-105        - Colchón Diván 1.5 pz  </t>
  </si>
  <si>
    <t xml:space="preserve">DIV-135        - Colchón Diván 2 pz  </t>
  </si>
  <si>
    <t>Familia: 001OTR (Colch. De Resortes - Colchon Otros C/Resortes)</t>
  </si>
  <si>
    <t xml:space="preserve">CR-198-190-PCK        - COLCHON TIPO ROYAL DYNASTY 1.98  </t>
  </si>
  <si>
    <t xml:space="preserve">CR-218-125-TRC        - COLCHON TIPO ROYAL CLOUD DE 2.1  </t>
  </si>
  <si>
    <t xml:space="preserve">CR-190-134-PCK        - COLCHON TIPO ROYAL DYNASTY 1.90  </t>
  </si>
  <si>
    <t xml:space="preserve">CR-190-099-PCK        - COLCHON TIPO ROYAL DYNASTY 1.90  </t>
  </si>
  <si>
    <t>Familia: 001CUN (Colch. De Resortes - Colchon Baby Dream Cuna)</t>
  </si>
  <si>
    <t>POP-070-N        - COLCHON BABY DREAM CUNA Celeste</t>
  </si>
  <si>
    <t>POP-070-N        - COLCHON BABY DREAM CUNA Rosado</t>
  </si>
  <si>
    <t>Familia: 001FAN (Colch. De Resortes - Colchon Fantasia)</t>
  </si>
  <si>
    <t xml:space="preserve">FAN-090-NA        COMPRI Comprimido  </t>
  </si>
  <si>
    <t xml:space="preserve">FAN-105-NA        COMPRI Comprimido  </t>
  </si>
  <si>
    <t xml:space="preserve">FAN-135-NA        COMPRI Comprimido  </t>
  </si>
  <si>
    <t>Familia: 001VHP (Colch. De Resortes - Colchon Viva Home Palmera)</t>
  </si>
  <si>
    <t xml:space="preserve">PAL-105-HOM        - COLCHON VIVA HOME PALMERA 1.5 P  </t>
  </si>
  <si>
    <t xml:space="preserve">PAL-135-HOM        - COLCHON VIVA HOME PALMERA 2 PLA  </t>
  </si>
  <si>
    <t>Familia: 001MIC (Colch. De Resortes - Colchon Milano)</t>
  </si>
  <si>
    <t xml:space="preserve">MIL-105-NA        - COLCHON MILANO 1.5 PLAZA  </t>
  </si>
  <si>
    <t xml:space="preserve">MIL-135-NA        - COLCHON MILANO 2 PLAZA  </t>
  </si>
  <si>
    <t>Familia: 001AMC (Colch. De Resortes - Colchon Amanecer)</t>
  </si>
  <si>
    <t>AMA-090-N        COMPRI Comprimido Surtido</t>
  </si>
  <si>
    <t>AMA-105-N        COMPRI Comprimido Surtido</t>
  </si>
  <si>
    <t>AMA-135-N        COMPRI Comprimido Surtido</t>
  </si>
  <si>
    <t>Familia: 001LIF (Colch. De Resortes - Colchon Lifestyles)</t>
  </si>
  <si>
    <t xml:space="preserve">LIF-105-PRF        ALMPRO Alm Y Prot  </t>
  </si>
  <si>
    <t xml:space="preserve">LIF-135-PRF        ALMPRO Alm Y Prot  </t>
  </si>
  <si>
    <t>Familia: 004TLC (Box Tarima - Box Tarima Cajones)</t>
  </si>
  <si>
    <t>BOXSM-105-CJ        - BOX TARIMA CON CAJONES 1.5 PLAZ Champagn</t>
  </si>
  <si>
    <t>BOXSM-105-CJ        - BOX TARIMA CON CAJONES 1.5 PLAZ Gris</t>
  </si>
  <si>
    <t>BOXSM-105-CJ        - BOX TARIMA CON CAJONES 1.5 PLAZ Chocolat</t>
  </si>
  <si>
    <t>BOXSM-105-CJ        - BOX TARIMA CON CAJONES 1.5 PLAZ Charcoal</t>
  </si>
  <si>
    <t>BOXSM-105-CJ        - BOX TARIMA CON CAJONES 1.5 PLAZ Acero</t>
  </si>
  <si>
    <t>BOXSM-105-CJ        - BOX TARIMA CON CAJONES 1.5 PLAZ Azul</t>
  </si>
  <si>
    <t>BOXSM-135-CJ        - BOX TARIMA CON CAJONES 2 PLAZA Azul</t>
  </si>
  <si>
    <t>BOXSM-135-CJ        - BOX TARIMA CON CAJONES 2 PLAZA Charcoal</t>
  </si>
  <si>
    <t>BOXSM-135-CJ        - BOX TARIMA CON CAJONES 2 PLAZA Gris</t>
  </si>
  <si>
    <t>BOXSM-135-CJ        - BOX TARIMA CON CAJONES 2 PLAZA Acero</t>
  </si>
  <si>
    <t>BOXSM-135-CJ        - BOX TARIMA CON CAJONES 2 PLAZA Champagn</t>
  </si>
  <si>
    <t>BOXSM-135-CJ        - BOX TARIMA CON CAJONES 2 PLAZA Chocolat</t>
  </si>
  <si>
    <t>BOXSM-QSI-CJ        - BOX TARIMA CON CAJONES QUEEN Gris</t>
  </si>
  <si>
    <t>BOXSM-QSI-CJ        - BOX TARIMA CON CAJONES QUEEN Chocolat</t>
  </si>
  <si>
    <t>BOXSM-QSI-CJ        - BOX TARIMA CON CAJONES QUEEN Champagn</t>
  </si>
  <si>
    <t>BOXSM-QSI-CJ        - BOX TARIMA CON CAJONES QUEEN Azul</t>
  </si>
  <si>
    <t>BOXSM-QSI-CJ        - BOX TARIMA CON CAJONES QUEEN Acero</t>
  </si>
  <si>
    <t>BOXSM-QSI-CJ        - BOX TARIMA CON CAJONES QUEEN Charcoal</t>
  </si>
  <si>
    <t>BOXSM-KSI-CJ        - BOX TARIMA CON CAJONES KING Chocolat</t>
  </si>
  <si>
    <t>BOXSM-KSI-CJ        - BOX TARIMA CON CAJONES KING Champagn</t>
  </si>
  <si>
    <t>BOXSM-KSI-CJ        - BOX TARIMA CON CAJONES KING Gris</t>
  </si>
  <si>
    <t>BOXSM-KSI-CJ        - BOX TARIMA CON CAJONES KING Charcoal</t>
  </si>
  <si>
    <t>BOXSM-KSI-CJ        - BOX TARIMA CON CAJONES KING Azul</t>
  </si>
  <si>
    <t>Familia: 004EUR (Box Tarima - Box Tarima Europea)</t>
  </si>
  <si>
    <t>BXT-105-EUR        - BOX TARIMA EUROPEA  1.5 PLAZAS Champagn</t>
  </si>
  <si>
    <t>BXT-105-EUR        - BOX TARIMA EUROPEA  1.5 PLAZAS Charcoal</t>
  </si>
  <si>
    <t>BXT-105-EUR        - BOX TARIMA EUROPEA  1.5 PLAZAS Gris</t>
  </si>
  <si>
    <t>BXT-105-EUR        - BOX TARIMA EUROPEA  1.5 PLAZAS Acero</t>
  </si>
  <si>
    <t>BXT-105-EUR        - BOX TARIMA EUROPEA  1.5 PLAZAS Chocolat</t>
  </si>
  <si>
    <t>BXT-105-EUR        - BOX TARIMA EUROPEA  1.5 PLAZAS Azul</t>
  </si>
  <si>
    <t>BXT-135-EUR        - BOX TARIMA EUROPEA 2 PLAZAS Azul</t>
  </si>
  <si>
    <t>BXT-135-EUR        - BOX TARIMA EUROPEA 2 PLAZAS Acero</t>
  </si>
  <si>
    <t>BXT-135-EUR        - BOX TARIMA EUROPEA 2 PLAZAS Chocolat</t>
  </si>
  <si>
    <t>BXT-135-EUR        - BOX TARIMA EUROPEA 2 PLAZAS Charcoal</t>
  </si>
  <si>
    <t>BXT-135-EUR        - BOX TARIMA EUROPEA 2 PLAZAS Gris</t>
  </si>
  <si>
    <t>BXT-135-EUR        - BOX TARIMA EUROPEA 2 PLAZAS Champagn</t>
  </si>
  <si>
    <t>BXT-QSI-EUR        - BOX TARIMA EUROPEA QUEEN Gris</t>
  </si>
  <si>
    <t>BXT-QSI-EUR        - BOX TARIMA EUROPEA QUEEN Chocolat</t>
  </si>
  <si>
    <t>BXT-QSI-EUR        - BOX TARIMA EUROPEA QUEEN Champagn</t>
  </si>
  <si>
    <t>BXT-QSI-EUR        - BOX TARIMA EUROPEA QUEEN Azul</t>
  </si>
  <si>
    <t>BXT-QSI-EUR        - BOX TARIMA EUROPEA QUEEN Acero</t>
  </si>
  <si>
    <t>BXT-QSI-EUR        - BOX TARIMA EUROPEA QUEEN Charcoal</t>
  </si>
  <si>
    <t>BXT-KSI-EUR        - BOX TARIMA EUROPEA KING Acero</t>
  </si>
  <si>
    <t>BXT-KSI-EUR        - BOX TARIMA EUROPEA KING Champagn</t>
  </si>
  <si>
    <t>BXT-KSI-EUR        - BOX TARIMA EUROPEA KING Chocolat</t>
  </si>
  <si>
    <t>BXT-KSI-EUR        - BOX TARIMA EUROPEA KING Gris</t>
  </si>
  <si>
    <t>BXT-KSI-EUR        - BOX TARIMA EUROPEA KING Charcoal</t>
  </si>
  <si>
    <t>Familia: 004PRM (Box Tarima - Box Tarima Premium)</t>
  </si>
  <si>
    <t>BXTP-090        - BOX TARIMA PREMIUM 1 PLAZA Gris Osc</t>
  </si>
  <si>
    <t>BXTP-105        - BOX TARIMA PREMIUM 1.5 PLAZA Charcoal</t>
  </si>
  <si>
    <t>BXTP-105        - BOX TARIMA PREMIUM 1.5 PLAZA Acero</t>
  </si>
  <si>
    <t>BXTP-105        - BOX TARIMA PREMIUM 1.5 PLAZA Champagn</t>
  </si>
  <si>
    <t>BXTP-105        - BOX TARIMA PREMIUM 1.5 PLAZA Azul</t>
  </si>
  <si>
    <t>BXTP-105        - BOX TARIMA PREMIUM 1.5 PLAZA Chocolat</t>
  </si>
  <si>
    <t>BXTP-105        - BOX TARIMA PREMIUM 1.5 PLAZA Gris</t>
  </si>
  <si>
    <t>BXTP-105        - BOX TARIMA PREMIUM 1.5 PLAZA Gris Osc</t>
  </si>
  <si>
    <t>BXTP-135        - BOX TARIMA PREMIUM 2 PLAZA Acero</t>
  </si>
  <si>
    <t>BXTP-135        - BOX TARIMA PREMIUM 2 PLAZA Champagn</t>
  </si>
  <si>
    <t>BXTP-135        - BOX TARIMA PREMIUM 2 PLAZA Charcoal</t>
  </si>
  <si>
    <t>BXTP-135        - BOX TARIMA PREMIUM 2 PLAZA Azul</t>
  </si>
  <si>
    <t>BXTP-135        - BOX TARIMA PREMIUM 2 PLAZA Gris Osc</t>
  </si>
  <si>
    <t>BXTP-135        - BOX TARIMA PREMIUM 2 PLAZA Chocolat</t>
  </si>
  <si>
    <t>BXTP-135        - BOX TARIMA PREMIUM 2 PLAZA Gris</t>
  </si>
  <si>
    <t>BXTP-QSI        - BOX TARIMA PREMIUM QUEEN Chocolat</t>
  </si>
  <si>
    <t>BXTP-QSI        - BOX TARIMA PREMIUM QUEEN Gris Osc</t>
  </si>
  <si>
    <t>BXTP-QSI        - BOX TARIMA PREMIUM QUEEN Gris</t>
  </si>
  <si>
    <t>BXTP-QSI        - BOX TARIMA PREMIUM QUEEN Acero</t>
  </si>
  <si>
    <t>BXTP-QSI        - BOX TARIMA PREMIUM QUEEN Azul</t>
  </si>
  <si>
    <t>BXTP-QSI        - BOX TARIMA PREMIUM QUEEN Charcoal</t>
  </si>
  <si>
    <t>BXTP-QSI        - BOX TARIMA PREMIUM QUEEN Champagn</t>
  </si>
  <si>
    <t>BXTP-KSI        - BOX TARIMA PREMIUM KING Gris</t>
  </si>
  <si>
    <t>BXTP-KSI        - BOX TARIMA PREMIUM KING Champagn</t>
  </si>
  <si>
    <t>BXTP-KSI        - BOX TARIMA PREMIUM KING Azul</t>
  </si>
  <si>
    <t>BXTP-KSI        - BOX TARIMA PREMIUM KING Acero</t>
  </si>
  <si>
    <t>BXTP-KSI        - BOX TARIMA PREMIUM KING Chocolat</t>
  </si>
  <si>
    <t>BXTP-KSI        - BOX TARIMA PREMIUM KING Gris Osc</t>
  </si>
  <si>
    <t>BXTP-KSI        - BOX TARIMA PREMIUM KING Charcoal</t>
  </si>
  <si>
    <t>Familia: 004TST (Box Tarima - Box Tarima Super Star Negro)</t>
  </si>
  <si>
    <t xml:space="preserve">BXTSTR105-AN-OS        - BOX TARIMA SUPER STAR NEGRO 1.5  </t>
  </si>
  <si>
    <t xml:space="preserve">BXTSTR135-AN-OS        - BOX TARIMA SUPER STAR NEGRO 2 P  </t>
  </si>
  <si>
    <t xml:space="preserve">BXT-STRQSIAN-OS        - BOX TARIMA SUPER STAR NEGRO QUE  </t>
  </si>
  <si>
    <t xml:space="preserve">BXT-STRKSIAN-OS        - BOX TARIMA SUPER STAR NEGRO KIN  </t>
  </si>
  <si>
    <t>Familia: 004TTR (Box Tarima - Box Tarima Tropical)</t>
  </si>
  <si>
    <t xml:space="preserve">BXT-105-TROP        - BOX TARIMA TROPICAL 1.5 PLAZA  </t>
  </si>
  <si>
    <t>BXT-105-TROP        - BOX TARIMA TROPICAL 1.5 PLAZA Perforac</t>
  </si>
  <si>
    <t>BXT-135-TROP        - BOX TARIMA TROPICAL 2 PLAZA Perforac</t>
  </si>
  <si>
    <t xml:space="preserve">BXT-135-TROP        - BOX TARIMA TROPICAL 2 PLAZA  </t>
  </si>
  <si>
    <t>Familia: 004NAP (Box Tarima - Box Tarima Nappy)</t>
  </si>
  <si>
    <t xml:space="preserve">BXT-NAP105-PLO        - BOX TARIMA NAPPY 1.5 PLAZAS  </t>
  </si>
  <si>
    <t>BXT-NAP105-PLO        - BOX TARIMA NAPPY 1.5 PLAZAS Perforac</t>
  </si>
  <si>
    <t xml:space="preserve">BXT-NAP135-PLO        - BOX TARIMA NAPPY 2 PLAZAS  </t>
  </si>
  <si>
    <t>BXT-NAP135-PLO        - BOX TARIMA NAPPY 2 PLAZAS Perforac</t>
  </si>
  <si>
    <t>Familia: 004USL (Box Tarima - Box Tarima Universal)</t>
  </si>
  <si>
    <t>BXTU-105        - BOX TARIMA UNIVERSAL 1.5 PLAZA Chocolat</t>
  </si>
  <si>
    <t>BXTU-105        - BOX TARIMA UNIVERSAL 1.5 PLAZA Acero</t>
  </si>
  <si>
    <t>BXTU-105        - BOX TARIMA UNIVERSAL 1.5 PLAZA Azul</t>
  </si>
  <si>
    <t>BXTU-135        - BOX TARIMA UNIVERSAL 2 PLAZA Azul</t>
  </si>
  <si>
    <t>BXTU-135        - BOX TARIMA UNIVERSAL 2 PLAZA Acero</t>
  </si>
  <si>
    <t>BXTU-135        - BOX TARIMA UNIVERSAL 2 PLAZA Chocolat</t>
  </si>
  <si>
    <t>BXTU-135        - BOX TARIMA UNIVERSAL 2 PLAZA Champagn</t>
  </si>
  <si>
    <t>BXTU-QSI        - BOX TARIMA UNIVERSAL QUEEN Acero</t>
  </si>
  <si>
    <t>BXTU-QSI        - BOX TARIMA UNIVERSAL QUEEN Champagn</t>
  </si>
  <si>
    <t>BXTU-QSI        - BOX TARIMA UNIVERSAL QUEEN Chocolat</t>
  </si>
  <si>
    <t>BXTU-KSI        - BOX TARIMA UNIVERSAL KING Chocolat</t>
  </si>
  <si>
    <t>BXTU-KSI        - BOX TARIMA UNIVERSAL KING Acero</t>
  </si>
  <si>
    <t>Familia: 004ST1 (Box Tarima - Box Tarima  Nuevo Standard)</t>
  </si>
  <si>
    <t>BXT-105-ST        - BOX TARIMA NUEVO STANDARD DE 1. Acero</t>
  </si>
  <si>
    <t>BXT-135-ST        - BOX TARIMA NUEVO STANDARD DE 2  Acero</t>
  </si>
  <si>
    <t>Familia: 004T2C (Box Tarima - Box Tarima Cajones Standard)</t>
  </si>
  <si>
    <t>BXT2CJ-105        - BOX TARIMA CAJONES STANDARD DE  Acero</t>
  </si>
  <si>
    <t>BXT2CJ-135        - BOX TARIMA CAJONES STANDARD 2 P Acero</t>
  </si>
  <si>
    <t>Familia: 004ECO (Box Tarima - Box Tarima Estandar)</t>
  </si>
  <si>
    <t xml:space="preserve">BXT-105-ECO        - BOX TARIMA ESTANDAR 1.5 PLAZAS  </t>
  </si>
  <si>
    <t xml:space="preserve">BXT-135-ECO        - BOX TARIMA ESTANDAR 2 PLAZAS  </t>
  </si>
  <si>
    <t xml:space="preserve">BXT-105-ECO        PERF Perforado  </t>
  </si>
  <si>
    <t xml:space="preserve">BXT-135-ECO        PERF Perforado  </t>
  </si>
  <si>
    <t>Familia: 004LFT (Box Tarima - Box Tarima Lifestyles)</t>
  </si>
  <si>
    <t xml:space="preserve">BXT-105-LIF        - BOX TARIMA LIFE STYLES 1.5 PLAZ  </t>
  </si>
  <si>
    <t xml:space="preserve">BXT-135-LIF        - BOX TARIMA LIFESTYLES 2 PLAZA  </t>
  </si>
  <si>
    <t xml:space="preserve">BXT-105-LIF        PERF Perforado  </t>
  </si>
  <si>
    <t xml:space="preserve">BXT-135-LIF        PERF Perforado  </t>
  </si>
  <si>
    <t>Familia: 004MJC (Box Tarima - Box Tarima Majestic)</t>
  </si>
  <si>
    <t xml:space="preserve">BXT-105-MJC        PERF Perforado  </t>
  </si>
  <si>
    <t xml:space="preserve">BXT-135-MJC        PERF Perforado  </t>
  </si>
  <si>
    <t>Familia: 004AUN (Box Tarima - Box Tarima New Aura)</t>
  </si>
  <si>
    <t xml:space="preserve">BXT-105-AUR        - BOX TARIMA NEW AURA 1.5 PLAZAS  </t>
  </si>
  <si>
    <t xml:space="preserve">BXT-135-AUR        - BOX TARIMA NEW AURA 2 PLAZAS  </t>
  </si>
  <si>
    <t>Familia: 004ST2 (Box Tarima - Box Tarima Standard Plus)</t>
  </si>
  <si>
    <t>BXT-105-STP        - BOX TARIMA STANDARD PLUS DE 1.5 Acero</t>
  </si>
  <si>
    <t>BXT-135-STP        - BOX TARIMA STANDARD PLUS DE 2 P Acero</t>
  </si>
  <si>
    <t>BXT-105-STP        PERF Perforado Acero</t>
  </si>
  <si>
    <t>BXT-135-STP        PERF Perforado Acero</t>
  </si>
  <si>
    <t>Familia: 004VHP (Box Tarima - Box Tarima Viva Home Palmera)</t>
  </si>
  <si>
    <t xml:space="preserve">BXT-PAL-105        PERF Perforado  </t>
  </si>
  <si>
    <t xml:space="preserve">BXT-PAL-135        PERF Perforado  </t>
  </si>
  <si>
    <t>Familia: 065CDE (Box Divan - Box De Espuma Cama Divan)</t>
  </si>
  <si>
    <t xml:space="preserve">BXE-DVSTA-105        - BOX DIVAN 1.5 PLAZA  </t>
  </si>
  <si>
    <t xml:space="preserve">BXE-DVSTA-135        - BOX DIVAN 2 PLAZAS  </t>
  </si>
  <si>
    <t>Familia: 066NVO (Cabecera - Cabecera Novo)</t>
  </si>
  <si>
    <t>CAB-105-NOVO        - CABECERA NOVO 1.5 PLAZAS Champagn</t>
  </si>
  <si>
    <t>CAB-105-NOVO        - CABECERA NOVO 1.5 PLAZAS Chocolat</t>
  </si>
  <si>
    <t>CAB-105-NOVO        - CABECERA NOVO 1.5 PLAZAS Gris</t>
  </si>
  <si>
    <t>CAB-135-NOVO        - CABECERA NOVO 2 PLAZAS Chocolat</t>
  </si>
  <si>
    <t>CAB-135-NOVO        - CABECERA NOVO 2 PLAZAS Gris</t>
  </si>
  <si>
    <t>CAB-135-NOVO        - CABECERA NOVO 2 PLAZAS Champagn</t>
  </si>
  <si>
    <t>CAB-QSI-NOVO        - CABECERA NOVO QUEEN Chocolat</t>
  </si>
  <si>
    <t>CAB-QSI-NOVO        - CABECERA NOVO QUEEN Champagn</t>
  </si>
  <si>
    <t>CAB-QSI-NOVO        - CABECERA NOVO QUEEN Gris</t>
  </si>
  <si>
    <t>CAB-KSI-NOVO        - CABECERA NOVO KING Charcoal</t>
  </si>
  <si>
    <t>CAB-KSI-NOVO        - CABECERA NOVO KING Chocolat</t>
  </si>
  <si>
    <t>CAB-KSI-NOVO        - CABECERA NOVO KING Azul</t>
  </si>
  <si>
    <t>CAB-KSI-NOVO        - CABECERA NOVO KING Champagn</t>
  </si>
  <si>
    <t>CAB-KSI-NOVO        - CABECERA NOVO KING Gris</t>
  </si>
  <si>
    <t>Familia: 066PKT (Cabecera - Cabecera Pocket)</t>
  </si>
  <si>
    <t>CAB-105-POCK        - CABECERA POCKET 1.5 PLAZA Azul</t>
  </si>
  <si>
    <t>CAB-105-POCK        - CABECERA POCKET 1.5 PLAZA Charcoal</t>
  </si>
  <si>
    <t>CAB-105-POCK        - CABECERA POCKET 1.5 PLAZA Chocolat</t>
  </si>
  <si>
    <t>CAB-135-POCK        - CABECERA POCKET 2 PLAZA Chocolat</t>
  </si>
  <si>
    <t>CAB-135-POCK        - CABECERA POCKET 2 PLAZA Charcoal</t>
  </si>
  <si>
    <t>CAB-135-POCK        - CABECERA POCKET 2 PLAZA Azul</t>
  </si>
  <si>
    <t>CAB-QSI-POCK        - CABECERA POCKET QUEEN Chocolat</t>
  </si>
  <si>
    <t>CAB-QSI-POCK        - CABECERA POCKET QUEEN Azul</t>
  </si>
  <si>
    <t>CAB-QSI-POCK        - CABECERA POCKET QUEEN Charcoal</t>
  </si>
  <si>
    <t>CAB-KSI-POCK        - CABECERA POCKET KING Charcoal</t>
  </si>
  <si>
    <t>CAB-KSI-POCK        - CABECERA POCKET KING Chocolat</t>
  </si>
  <si>
    <t>CAB-KSI-POCK        - CABECERA POCKET KING Azul</t>
  </si>
  <si>
    <t>Familia: 066PRM (Cabecera - Cabecera Premium)</t>
  </si>
  <si>
    <t>CABP-105        - CABECERA PREMIUM 1.5 PLAZA Champagn</t>
  </si>
  <si>
    <t>CABP-105        - CABECERA PREMIUM 1.5 PLAZA Acero</t>
  </si>
  <si>
    <t>CABP-105        - CABECERA PREMIUM 1.5 PLAZA Gris</t>
  </si>
  <si>
    <t>CABP-105        - CABECERA PREMIUM 1.5 PLAZA Chocolat</t>
  </si>
  <si>
    <t>CABP-135        - CABECERA PREMIUM 2 PLAZA Champagn</t>
  </si>
  <si>
    <t>CABP-135        - CABECERA PREMIUM 2 PLAZA Chocolat</t>
  </si>
  <si>
    <t>CABP-135        - CABECERA PREMIUM 2 PLAZA Acero</t>
  </si>
  <si>
    <t>CABP-135        - CABECERA PREMIUM 2 PLAZA Gris</t>
  </si>
  <si>
    <t>CABP-QSI        - CABECERA PREMIUM QUEEN Chocolat</t>
  </si>
  <si>
    <t>CABP-QSI        - CABECERA PREMIUM QUEEN Champagn</t>
  </si>
  <si>
    <t>CABP-QSI        - CABECERA PREMIUM QUEEN Acero</t>
  </si>
  <si>
    <t>CABP-QSI        - CABECERA PREMIUM QUEEN Gris</t>
  </si>
  <si>
    <t>CABP-KSI        - CABECERA PREMIUM KING Chocolat</t>
  </si>
  <si>
    <t>CABP-KSI        - CABECERA PREMIUM KING Acero</t>
  </si>
  <si>
    <t>CABP-KSI        - CABECERA PREMIUM KING Gris</t>
  </si>
  <si>
    <t>Familia: 066CCO (Cabecera - Cabecera Standard)</t>
  </si>
  <si>
    <t xml:space="preserve">CAB-105-COL        - CABECERA STANDARD 1.5 PLAZA  </t>
  </si>
  <si>
    <t xml:space="preserve">CAB-135-COL        - CABECERA STANDARD 2 PLAZA  </t>
  </si>
  <si>
    <t>Familia: 066MJC (Cabecera - Cabecera Majestic)</t>
  </si>
  <si>
    <t xml:space="preserve">CAB-105-MJC        - CABECERA MAJESTIC 1.5 PLAZAS  </t>
  </si>
  <si>
    <t>Familia: 066STD (Cabecera - Cabecera Nuevo Standard)</t>
  </si>
  <si>
    <t xml:space="preserve">CAB-105-STD        - CABECERA NUEVO STANDARD 1.5 PLA  </t>
  </si>
  <si>
    <t xml:space="preserve">CAB-135-STD        - CABECERA NUEVO STANDARD 2 PLAZA  </t>
  </si>
  <si>
    <t>Familia: 089CAP (Cabecera (Mercaderia) - Cabecera Capitoneada)</t>
  </si>
  <si>
    <t>CAB-CAP-105        - CABECERA CAPITONEADA TRADI 1.5  Plata</t>
  </si>
  <si>
    <t>CAB-CAP-135        - CABECERA CAPITONEADA TRADI 2 PL Plata</t>
  </si>
  <si>
    <t>Familia: 003SPR (Colch. De Espuma - Colchon Saphir Zebra 14)</t>
  </si>
  <si>
    <t>CE-SAPH-130-6        - COLCHON ESPUMA SAPHIR - 1.85 x  Azul</t>
  </si>
  <si>
    <t>Familia: 003Z25 (Colch. De Espuma - Colchon Zebra 25)</t>
  </si>
  <si>
    <t>ZEBRA25-105"6OS        - COLCHON ZEBRA 25 KG/M3 ONE SIDE Negro</t>
  </si>
  <si>
    <t>ZEBRA25-105"7OS        - COLCHON ZEBRA 25 KG/M3 ONE SIDE Negro</t>
  </si>
  <si>
    <t>ZEBRA25-105"8OS        - COLCHON ZEBRA 25 KG/M3 ONE SIDE Negro</t>
  </si>
  <si>
    <t>ZEBRA25-105"10S        - COLCHON ZEBRA 25 KG/M3 ONE SIDE Negro</t>
  </si>
  <si>
    <t>ZEBRA25-135"6OS        - COLCHON ZEBRA 25 KG/M3 ONE SIDE Negro</t>
  </si>
  <si>
    <t>ZEBRA25-135"7OS        - COLCHON ZEBRA 25 KG/M3 ONE SIDE Negro</t>
  </si>
  <si>
    <t>ZEBRA25-135"7OS        - COLCHON ZEBRA 25 KG/M3 ONE SIDE Verde/Ve</t>
  </si>
  <si>
    <t>ZEBRA25-135"8OS        - COLCHON ZEBRA 25 KG/M3 ONE SIDE Negro</t>
  </si>
  <si>
    <t>ZEBRA25-135"10S        - COLCHON ZEBRA 25 KG/M3 ONE SIDE Negro</t>
  </si>
  <si>
    <t>Familia: 003Z20 (Colch. De Espuma - Colchon Zebra 20)</t>
  </si>
  <si>
    <t>ZEBRA20-105"6OS        - COLCHON ZEBRA 20 KG/M3 ONE SIDE Negro</t>
  </si>
  <si>
    <t>ZEBRA20-105"7OS        - COLCHON ZEBRA 20 KG/M3 ONE SIDE Negro</t>
  </si>
  <si>
    <t>ZEBRA20-105"8OS        - COLCHON ZEBRA 20 KG/M3 ONE SIDE Negro</t>
  </si>
  <si>
    <t>ZEBRA20-105"10S        - COLCHON ZEBRA 20 KG/M3 ONE SIDE Negro</t>
  </si>
  <si>
    <t>ZEBRA20-135"6OS        - COLCHON ZEBRA 20 KG/M3 ONE SIDE Negro</t>
  </si>
  <si>
    <t>ZEBRA20-135"7OS        - COLCHON ZEBRA 20 KG/M3 ONE SIDE Negro</t>
  </si>
  <si>
    <t>ZEBRA20-135"8OS        - COLCHON ZEBRA 20 KG/M3 ONE SIDE Negro</t>
  </si>
  <si>
    <t>ZEBRA20-135"10S        - COLCHON ZEBRA 20 KG/M3 ONE SIDE Negro</t>
  </si>
  <si>
    <t>Familia: 003ZDO (Colch. De Espuma - Colchon Zebra 18)</t>
  </si>
  <si>
    <t>ZEBRA18-090-5RA        - Colchon Zebra 18 Ribeteado de 1 Negro</t>
  </si>
  <si>
    <t>ZEBRA18-090-6RA        - Colchon Zebra 18 Ribeteado de 1 Negro</t>
  </si>
  <si>
    <t>ZEBRA18-090-7RA        - Colchon Zebra 18 Ribeteado de 1 Negro</t>
  </si>
  <si>
    <t>ZEBRA18-090-8RA        - COLCHON ZEBRA 18 RIBETEADO DE 1 Negro</t>
  </si>
  <si>
    <t>ZEBRA18-090-10R        - Colchon Zebra 18 Ribeteado De 1 Negro</t>
  </si>
  <si>
    <t>ZEBRA18-105-4RA        - COLCHON ZEBRA 18 RIBETEADO DE 1 Negro</t>
  </si>
  <si>
    <t>ZEBRA18-105-6RA        - Colchon Zebra 18 Ribeteado de 1 Negro</t>
  </si>
  <si>
    <t>ZEBRA18-105-7RA        - COLCHON ZEBRA 18 RIBETEADO DE 1 Negro</t>
  </si>
  <si>
    <t>ZEBRA18-105-8RA        - Colchon Zebra 18 Ribeteado de 1 Negro</t>
  </si>
  <si>
    <t>ZEBRA18-105-10R        - Colchon Zebra 18 Ribeteado De 1 Negro</t>
  </si>
  <si>
    <t>ZEBRA18-135-4RA        - COLCHON ZEBRA 18 RIBETEADO DE 1 Negro</t>
  </si>
  <si>
    <t>ZEBRA18-135-5RA        - COLCHON ZEBRA 18 RIBETEADO DE 1 Negro</t>
  </si>
  <si>
    <t>ZEBRA18-135-6RA        - Colchon Zebra 18 Ribeteado de 1 Negro</t>
  </si>
  <si>
    <t>ZEBRA18-135-7RA        - COLCHON ZEBRA 18 RIBETEADO DE 1 Negro</t>
  </si>
  <si>
    <t>ZEBRA18-135-8RA        - Colchon Zebra 18 Ribeteado de 1 Negro</t>
  </si>
  <si>
    <t>ZEBRA18-135-10R        - Colchon Zebra 18 Ribeteado De 1 Negro</t>
  </si>
  <si>
    <t>Familia: 003Z16 (Colch. De Espuma - Colchon Zebra 16)</t>
  </si>
  <si>
    <t xml:space="preserve">ZEBRA16-085-5RA        - COLCHON ZEBRA 16 RIBETEADO DE 1  </t>
  </si>
  <si>
    <t xml:space="preserve">ZEBRA16-085-6RA        - COLCHON ZEBRA 16 RIBETEADO DE 1  </t>
  </si>
  <si>
    <t xml:space="preserve">ZEBRA16-085-7RA        - COLCHON ZEBRA 16 RIBETEADO DE 1  </t>
  </si>
  <si>
    <t xml:space="preserve">ZEBRA16-085-8RA        - COLCHON ZEBRA 16 RIBETEADO DE 1  </t>
  </si>
  <si>
    <t xml:space="preserve">ZEBRA16-085-10R        - Colchon Zebra 16 Ribeteado De 1  </t>
  </si>
  <si>
    <t xml:space="preserve">ZEBRA16-100-4RA        - COLCHON ZEBRA 16 RIBETEADO DE 1  </t>
  </si>
  <si>
    <t xml:space="preserve">ZEBRA16-100-5RA        - COLCHON ZEBRA 16 RIBETEADO DE 1  </t>
  </si>
  <si>
    <t xml:space="preserve">ZEBRA16-100-6RA        - COLCHON ZEBRA 16 RIBETEADO DE 1  </t>
  </si>
  <si>
    <t xml:space="preserve">ZEBRA16-100-7RA        - COLCHON ZEBRA 16 RIBETEADO DE 1  </t>
  </si>
  <si>
    <t xml:space="preserve">ZEBRA16-100-8RA        - COLCHON ZEBRA 16 RIBETEADO DE 1  </t>
  </si>
  <si>
    <t xml:space="preserve">ZEBRA16-100-10R        - Colchon Zebra 16 Ribeteado De 1  </t>
  </si>
  <si>
    <t xml:space="preserve">ZEBRA16-130-4RA        - COLCHON ZEBRA 16 RIBETEADO DE 1  </t>
  </si>
  <si>
    <t xml:space="preserve">ZEBRA16-130-5RA        - COLCHON ZEBRA 16 RIBETEADO DE 1  </t>
  </si>
  <si>
    <t xml:space="preserve">ZEBRA16-130-6RA        - COLCHON ZEBRA 16 RIBETEADO DE 1  </t>
  </si>
  <si>
    <t xml:space="preserve">ZEBRA16-130-7RA        - COLCHON ZEBRA 16 RIBETEADO DE 1  </t>
  </si>
  <si>
    <t xml:space="preserve">ZEBRA16-130-8RA        - COLCHON ZEBRA 16 RIBETEADO DE 1  </t>
  </si>
  <si>
    <t xml:space="preserve">ZEBRA16-130-10R        - Colchon Zebra 16 Ribeteado De 1  </t>
  </si>
  <si>
    <t>Familia: 003CER (Colch. De Espuma - Colchon Economico Ribeteado)</t>
  </si>
  <si>
    <t xml:space="preserve">COER2-085-7PER        - Colchon Estampado Ribeteado . 1  </t>
  </si>
  <si>
    <t xml:space="preserve">COER2-100-4PER        - COLCHON ESTAMPADO RIBETEADO 1.5  </t>
  </si>
  <si>
    <t xml:space="preserve">COER2-100-5.5PR        - Colchon Estampado Ribeteado 1.5  </t>
  </si>
  <si>
    <t xml:space="preserve">COER2-100-7PER        - Colchon Estampado Ribeteado 1.5  </t>
  </si>
  <si>
    <t xml:space="preserve">COER2-100-8PER        - Colchon Estampado Ribeteado 1.5  </t>
  </si>
  <si>
    <t xml:space="preserve">COER2-130-5.5PR        - Colchon Estampado Ribeteado 2 P  </t>
  </si>
  <si>
    <t xml:space="preserve">COER2-130-7PER        - Colchon Estampado Ribeteado 2 P  </t>
  </si>
  <si>
    <t xml:space="preserve">COER2-130-8PER        - Colchon Estampado Ribeteado 2 P  </t>
  </si>
  <si>
    <t>Familia: 003COE (Colch. De Espuma - C.Economico)</t>
  </si>
  <si>
    <t xml:space="preserve">COER2-085-4"        - Colchon de Espuma COE 1 Pza. 4"  </t>
  </si>
  <si>
    <t xml:space="preserve">COER2-085-5.5"        - Colchon de Espuma COE 1 Pza*5.5  </t>
  </si>
  <si>
    <t xml:space="preserve">COER2-100-4"        - Colchon de Espuma COE 1.5 Pza.   </t>
  </si>
  <si>
    <t xml:space="preserve">COER2-100-5.5"        - Colchon de Espuma COE 1.5 Pza.   </t>
  </si>
  <si>
    <t xml:space="preserve">COER2-100-7"        - Colchon de Espuma COE 1.5 Pza.   </t>
  </si>
  <si>
    <t xml:space="preserve">COER2-130-4"        - Colchon de Espuma COE 2 Pza. 4"  </t>
  </si>
  <si>
    <t xml:space="preserve">COER2-130-5.5"        - Colchon de Espuma COE 2 Pza. 5.  </t>
  </si>
  <si>
    <t xml:space="preserve">COER2-130-7"        - Colchon De Espuma Coe 2 Pza. 7"  </t>
  </si>
  <si>
    <t>Familia: 003CO5 (Colch. De Espuma - Colchonetas)</t>
  </si>
  <si>
    <t xml:space="preserve">CER2-175-085"2        - Colchoneta de Espuma - 1.75 X 0  </t>
  </si>
  <si>
    <t xml:space="preserve">CER2-175-065"2        - COLCHONETA DE ESPUMA - 1.75 X 0  </t>
  </si>
  <si>
    <t xml:space="preserve">CEPR2-175-065"4        - Colchoneta de Espuma 1.75 X 0.6  </t>
  </si>
  <si>
    <t xml:space="preserve">CEPR2-175-085"4        - Colchoneta de Espuma- 1.75 X 0.  </t>
  </si>
  <si>
    <t>Familia: 003CUN (Colch. De Espuma - Cuna Sin Plastificar)</t>
  </si>
  <si>
    <t xml:space="preserve">POPR2-070-5"H        - COLCHON DE CUNA BABY DREAM 5" S  </t>
  </si>
  <si>
    <t xml:space="preserve">POPR2-070-5"M        - COLCHON DE CUNA BABY DREAM 5" S  </t>
  </si>
  <si>
    <t>Familia: 005VIC (Almohadas - Almohada Viscolastica Cervical)</t>
  </si>
  <si>
    <t xml:space="preserve">ALM-60-35-MFCE        - ALMOHADA MEMORY FOAM CERVICAL 0  </t>
  </si>
  <si>
    <t>ALM-60-35-VISCE        - ALMOHADA MEMORY FOAM CERVICAL D Regalo</t>
  </si>
  <si>
    <t>ALM-50-35-VISCE        - ALMOHADA VISCOELÁSTICA CERVICAL Regalo</t>
  </si>
  <si>
    <t xml:space="preserve">ALM-60-40-LORX        - ALMOHADA MEMORY FOAM RELAX  </t>
  </si>
  <si>
    <t>Familia: 005CMP (Almohadas - Almohada Compactada)</t>
  </si>
  <si>
    <t>ALM060-050FSCMP        - ALMOHADA 0.60 X 0.50 CON FIBRA  Regalo</t>
  </si>
  <si>
    <t>ALM-060-050-CMP        - ALMOHADA 0.60 X 0.50 FIBRA COMP Regalo</t>
  </si>
  <si>
    <t>ALM6035VISCECMP        - ALMOHADA VISCOELASTICA CERVICAL Regalo</t>
  </si>
  <si>
    <t>ALM-075-050-CMP        - ALMOHADA 0.75 X 0.50 FIBRA COMP Regalo</t>
  </si>
  <si>
    <t>Familia: 005AFS (Almohadas - Almohada Fibra Sintetica)</t>
  </si>
  <si>
    <t>ALM-060-050-FS        - ALMOHADA 0.60 X 0.50 CON FIBRA  Regalo</t>
  </si>
  <si>
    <t>Familia: 013RPS (Protectores - Protectores - Tela Sintetica)</t>
  </si>
  <si>
    <t>PROT-105-SINTET        - PROTECTOR TELA SINTETICA DE 1.5 Regalo</t>
  </si>
  <si>
    <t>PROT-135-SINTET        - PROTECTOR TELA SINTETICA DE 2PZ Regalo</t>
  </si>
  <si>
    <t>Familia: 013CM2 (Protectores - Comprimido Tela Poli-Algodon)</t>
  </si>
  <si>
    <t>PROT-CUNA-CMP        - PROTECTOR DE CUNA 1.30X0.70 TEL Regalo</t>
  </si>
  <si>
    <t>PROT-105-PALCMP        - Protector Tela Polialgodon de 1 Regalo</t>
  </si>
  <si>
    <t>PROT-135-PALCMP        - PROTECTOR TELA POLIALGODON DE 2 Regalo</t>
  </si>
  <si>
    <t>PROT-QSI-PALCMP        - PROTECTOR TELA POLIALGODON DE Q Regalo</t>
  </si>
  <si>
    <t>PROT-198-PALCMP        - PROTECTOR TELA POLIALGODON DE K Regalo</t>
  </si>
  <si>
    <t>Familia: 013CMP (Protectores - Protectores-Tela Sintetica Cmp)</t>
  </si>
  <si>
    <t>PROT-090-SINCMP        - PROTECTOR TELA SINTETICA DE 1PZ Regalo</t>
  </si>
  <si>
    <t>PROT-105-SINCMP        - PROTECTOR TELA SINTETICA DE 1.5 Regalo</t>
  </si>
  <si>
    <t>PROT-135-SINCMP        - PROTECTOR TELA SINTETICA DE 2PZ Regalo</t>
  </si>
  <si>
    <t>PROT-QSI-SINCMP        - PROTECTOR TELA SINTETICA DE QUE Regalo</t>
  </si>
  <si>
    <t>PROT-198-SINCMP        - PROTECTOR TELA SINTETICA DE KSI Regalo</t>
  </si>
  <si>
    <t>Familia: 012CRE (Sofa Cama - Cretona)</t>
  </si>
  <si>
    <t>SOF-CRE-JUNIOR        - SOFA CAMA JUNIOR 1.50 X 0.55 Regalo</t>
  </si>
  <si>
    <t>TOTAL GENERAL</t>
  </si>
  <si>
    <t>Prog. 27/01</t>
  </si>
  <si>
    <t>Prog. 28/01</t>
  </si>
  <si>
    <t>Prog. 29/01</t>
  </si>
  <si>
    <t>TOTAL ENFUNDADO</t>
  </si>
  <si>
    <t>TOTAL ZEBRA</t>
  </si>
  <si>
    <t>TOTAL RIBETEADO</t>
  </si>
  <si>
    <t>TOTAL SOFA CAMA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</si>
</sst>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b/>
      <sz val="10"/>
      <color theme="8" tint="0.39994506668294322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3" fillId="2" borderId="1" xfId="0" applyFont="1" applyFill="1" applyBorder="1"/>
    <xf numFmtId="3" fontId="3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/>
    <xf numFmtId="0" fontId="5" fillId="2" borderId="0" xfId="0" applyFont="1" applyFill="1"/>
    <xf numFmtId="0" fontId="4" fillId="2" borderId="0" xfId="0" applyFont="1" applyFill="1" applyBorder="1"/>
    <xf numFmtId="0" fontId="6" fillId="2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2" borderId="0" xfId="0" applyFont="1" applyFill="1" applyBorder="1"/>
    <xf numFmtId="3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/>
    <xf numFmtId="3" fontId="5" fillId="2" borderId="1" xfId="0" quotePrefix="1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3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/>
    <xf numFmtId="0" fontId="5" fillId="2" borderId="3" xfId="0" applyFont="1" applyFill="1" applyBorder="1"/>
    <xf numFmtId="0" fontId="1" fillId="2" borderId="3" xfId="0" applyFont="1" applyFill="1" applyBorder="1"/>
    <xf numFmtId="0" fontId="1" fillId="2" borderId="4" xfId="0" applyFont="1" applyFill="1" applyBorder="1" applyAlignment="1">
      <alignment horizontal="center" vertical="center" wrapText="1"/>
    </xf>
    <xf numFmtId="3" fontId="5" fillId="2" borderId="5" xfId="0" applyNumberFormat="1" applyFont="1" applyFill="1" applyBorder="1" applyAlignment="1">
      <alignment horizontal="center" vertical="center"/>
    </xf>
    <xf numFmtId="3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/>
    <xf numFmtId="3" fontId="1" fillId="2" borderId="7" xfId="0" applyNumberFormat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3" fontId="1" fillId="2" borderId="2" xfId="0" applyNumberFormat="1" applyFont="1" applyFill="1" applyBorder="1" applyAlignment="1">
      <alignment horizontal="center" vertical="center"/>
    </xf>
    <xf numFmtId="3" fontId="1" fillId="2" borderId="10" xfId="0" applyNumberFormat="1" applyFont="1" applyFill="1" applyBorder="1" applyAlignment="1">
      <alignment horizontal="center" vertical="center"/>
    </xf>
    <xf numFmtId="16" fontId="1" fillId="2" borderId="3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/>
    </xf>
    <xf numFmtId="3" fontId="1" fillId="2" borderId="3" xfId="0" applyNumberFormat="1" applyFont="1" applyFill="1" applyBorder="1" applyAlignment="1">
      <alignment horizontal="center" vertical="center"/>
    </xf>
    <xf numFmtId="3" fontId="1" fillId="2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4831-C1DB-4691-A4D1-F2268178D72C}">
  <sheetPr codeName="Hoja1"/>
  <dimension ref="A1:AP610"/>
  <sheetViews>
    <sheetView zoomScale="90" zoomScaleNormal="90" workbookViewId="0"/>
  </sheetViews>
  <sheetFormatPr baseColWidth="10" defaultColWidth="11.375" defaultRowHeight="12.75" x14ac:dyDescent="0.2"/>
  <cols>
    <col min="1" max="1" width="68.875" style="7" customWidth="1"/>
    <col min="2" max="2" width="10.625" style="7" customWidth="1"/>
    <col min="3" max="4" width="12.125" style="7" customWidth="1"/>
    <col min="5" max="5" width="12" style="7" customWidth="1"/>
    <col min="6" max="6" width="10.625" style="7" customWidth="1"/>
    <col min="7" max="42" width="9.625" style="7" customWidth="1"/>
    <col min="43" max="16384" width="11.375" style="7"/>
  </cols>
  <sheetData>
    <row r="1" spans="1:42" ht="20.100000000000001" customHeight="1" x14ac:dyDescent="0.2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42" s="11" customFormat="1" ht="20.100000000000001" customHeight="1" x14ac:dyDescent="0.2">
      <c r="A2" s="8" t="s">
        <v>1</v>
      </c>
      <c r="B2" s="9" t="s">
        <v>2</v>
      </c>
      <c r="C2" s="9"/>
      <c r="D2" s="9"/>
      <c r="E2" s="10"/>
      <c r="F2" s="10"/>
      <c r="G2" s="10"/>
      <c r="H2" s="10"/>
      <c r="I2" s="10"/>
      <c r="J2" s="10"/>
      <c r="K2" s="10"/>
      <c r="L2" s="10"/>
    </row>
    <row r="3" spans="1:42" ht="20.100000000000001" customHeight="1" x14ac:dyDescent="0.2">
      <c r="A3" s="6"/>
      <c r="B3" s="6"/>
      <c r="C3" s="6"/>
      <c r="D3" s="6"/>
      <c r="E3" s="6"/>
      <c r="F3" s="6"/>
      <c r="G3" s="6"/>
      <c r="H3" s="6" t="s">
        <v>3</v>
      </c>
      <c r="I3" s="6"/>
      <c r="J3" s="6"/>
      <c r="K3" s="6"/>
      <c r="L3" s="7" t="s">
        <v>4</v>
      </c>
    </row>
    <row r="4" spans="1:42" x14ac:dyDescent="0.2">
      <c r="A4" s="7" t="s">
        <v>5</v>
      </c>
    </row>
    <row r="5" spans="1:42" ht="22.5" customHeight="1" x14ac:dyDescent="0.2">
      <c r="A5" s="1" t="s">
        <v>6</v>
      </c>
      <c r="B5" s="1" t="s">
        <v>7</v>
      </c>
      <c r="C5" s="1" t="s">
        <v>525</v>
      </c>
      <c r="D5" s="1" t="s">
        <v>526</v>
      </c>
      <c r="E5" s="1" t="s">
        <v>8</v>
      </c>
      <c r="F5" s="1" t="s">
        <v>9</v>
      </c>
      <c r="G5" s="2">
        <v>44588</v>
      </c>
      <c r="H5" s="2">
        <v>44589</v>
      </c>
      <c r="I5" s="2">
        <v>44590</v>
      </c>
      <c r="J5" s="2">
        <v>44591</v>
      </c>
      <c r="K5" s="2">
        <v>44592</v>
      </c>
      <c r="L5" s="2">
        <v>44593</v>
      </c>
      <c r="M5" s="2">
        <v>44594</v>
      </c>
      <c r="N5" s="2">
        <v>44595</v>
      </c>
      <c r="O5" s="2">
        <v>44596</v>
      </c>
      <c r="P5" s="2">
        <v>44597</v>
      </c>
      <c r="Q5" s="2">
        <v>44598</v>
      </c>
      <c r="R5" s="2">
        <v>44599</v>
      </c>
      <c r="S5" s="2">
        <v>44600</v>
      </c>
      <c r="T5" s="2">
        <v>44601</v>
      </c>
      <c r="U5" s="2">
        <v>44602</v>
      </c>
      <c r="V5" s="2">
        <v>44603</v>
      </c>
      <c r="W5" s="2">
        <v>44604</v>
      </c>
      <c r="X5" s="2">
        <v>44605</v>
      </c>
      <c r="Y5" s="2">
        <v>44606</v>
      </c>
      <c r="Z5" s="2">
        <v>44607</v>
      </c>
      <c r="AA5" s="2">
        <v>44608</v>
      </c>
      <c r="AB5" s="2">
        <v>44609</v>
      </c>
      <c r="AC5" s="2">
        <v>44610</v>
      </c>
      <c r="AD5" s="2">
        <v>44611</v>
      </c>
      <c r="AE5" s="2">
        <v>44612</v>
      </c>
      <c r="AF5" s="2">
        <v>44613</v>
      </c>
      <c r="AG5" s="2">
        <v>44614</v>
      </c>
      <c r="AH5" s="2">
        <v>44616</v>
      </c>
      <c r="AI5" s="2">
        <v>44617</v>
      </c>
      <c r="AJ5" s="2">
        <v>44618</v>
      </c>
      <c r="AK5" s="2">
        <v>44620</v>
      </c>
      <c r="AL5" s="2">
        <v>44621</v>
      </c>
      <c r="AM5" s="2">
        <v>44630</v>
      </c>
      <c r="AN5" s="2">
        <v>44634</v>
      </c>
      <c r="AO5" s="2">
        <v>44651</v>
      </c>
      <c r="AP5" s="1" t="s">
        <v>10</v>
      </c>
    </row>
    <row r="6" spans="1:42" x14ac:dyDescent="0.2">
      <c r="A6" s="3" t="s">
        <v>11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</row>
    <row r="7" spans="1:42" x14ac:dyDescent="0.2">
      <c r="A7" s="13" t="s">
        <v>12</v>
      </c>
      <c r="B7" s="12">
        <v>7</v>
      </c>
      <c r="C7" s="12">
        <v>0</v>
      </c>
      <c r="D7" s="12">
        <v>3</v>
      </c>
      <c r="E7" s="14" t="s">
        <v>13</v>
      </c>
      <c r="F7" s="12">
        <v>0</v>
      </c>
      <c r="G7" s="12"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f>SUM(B7:D7)-SUM(F7:AO7)</f>
        <v>9</v>
      </c>
    </row>
    <row r="8" spans="1:42" x14ac:dyDescent="0.2">
      <c r="A8" s="13" t="s">
        <v>14</v>
      </c>
      <c r="B8" s="12">
        <v>18</v>
      </c>
      <c r="C8" s="12">
        <v>0</v>
      </c>
      <c r="D8" s="12">
        <v>6</v>
      </c>
      <c r="E8" s="14" t="s">
        <v>13</v>
      </c>
      <c r="F8" s="12">
        <v>1</v>
      </c>
      <c r="G8" s="12">
        <v>0</v>
      </c>
      <c r="H8" s="12">
        <v>1</v>
      </c>
      <c r="I8" s="12">
        <v>0</v>
      </c>
      <c r="J8" s="12">
        <v>0</v>
      </c>
      <c r="K8" s="12">
        <v>0</v>
      </c>
      <c r="L8" s="12">
        <v>0</v>
      </c>
      <c r="M8" s="12">
        <v>1</v>
      </c>
      <c r="N8" s="12">
        <v>1</v>
      </c>
      <c r="O8" s="12">
        <v>0</v>
      </c>
      <c r="P8" s="12">
        <v>0</v>
      </c>
      <c r="Q8" s="12">
        <v>2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f t="shared" ref="AP8:AP10" si="0">SUM(B8:D8)-SUM(F8:AO8)</f>
        <v>18</v>
      </c>
    </row>
    <row r="9" spans="1:42" x14ac:dyDescent="0.2">
      <c r="A9" s="13" t="s">
        <v>15</v>
      </c>
      <c r="B9" s="12">
        <v>11</v>
      </c>
      <c r="C9" s="12">
        <v>0</v>
      </c>
      <c r="D9" s="12">
        <v>4</v>
      </c>
      <c r="E9" s="14" t="s">
        <v>13</v>
      </c>
      <c r="F9" s="12">
        <v>1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1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f t="shared" si="0"/>
        <v>13</v>
      </c>
    </row>
    <row r="10" spans="1:42" x14ac:dyDescent="0.2">
      <c r="A10" s="13" t="s">
        <v>16</v>
      </c>
      <c r="B10" s="12">
        <v>5</v>
      </c>
      <c r="C10" s="12">
        <v>0</v>
      </c>
      <c r="D10" s="12">
        <v>4</v>
      </c>
      <c r="E10" s="14" t="s">
        <v>13</v>
      </c>
      <c r="F10" s="12">
        <v>0</v>
      </c>
      <c r="G10" s="12">
        <v>0</v>
      </c>
      <c r="H10" s="12">
        <v>1</v>
      </c>
      <c r="I10" s="12">
        <v>0</v>
      </c>
      <c r="J10" s="12">
        <v>0</v>
      </c>
      <c r="K10" s="12">
        <v>1</v>
      </c>
      <c r="L10" s="12">
        <v>1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f t="shared" si="0"/>
        <v>6</v>
      </c>
    </row>
    <row r="11" spans="1:42" s="17" customFormat="1" x14ac:dyDescent="0.2">
      <c r="A11" s="15" t="s">
        <v>17</v>
      </c>
      <c r="B11" s="16">
        <f>SUM(B7:B10)</f>
        <v>41</v>
      </c>
      <c r="C11" s="16">
        <f t="shared" ref="C11:D11" si="1">SUM(C7:C10)</f>
        <v>0</v>
      </c>
      <c r="D11" s="16">
        <f t="shared" si="1"/>
        <v>17</v>
      </c>
      <c r="E11" s="16"/>
      <c r="F11" s="16">
        <f t="shared" ref="F11:AP11" si="2">SUM(F7:F10)</f>
        <v>2</v>
      </c>
      <c r="G11" s="16">
        <f t="shared" si="2"/>
        <v>1</v>
      </c>
      <c r="H11" s="16">
        <f t="shared" si="2"/>
        <v>2</v>
      </c>
      <c r="I11" s="16">
        <f t="shared" si="2"/>
        <v>0</v>
      </c>
      <c r="J11" s="16">
        <f t="shared" si="2"/>
        <v>0</v>
      </c>
      <c r="K11" s="16">
        <f t="shared" si="2"/>
        <v>1</v>
      </c>
      <c r="L11" s="16">
        <f t="shared" si="2"/>
        <v>1</v>
      </c>
      <c r="M11" s="16">
        <f t="shared" si="2"/>
        <v>1</v>
      </c>
      <c r="N11" s="16">
        <f t="shared" si="2"/>
        <v>1</v>
      </c>
      <c r="O11" s="16">
        <f t="shared" si="2"/>
        <v>0</v>
      </c>
      <c r="P11" s="16">
        <f t="shared" si="2"/>
        <v>0</v>
      </c>
      <c r="Q11" s="16">
        <f t="shared" si="2"/>
        <v>3</v>
      </c>
      <c r="R11" s="16">
        <f t="shared" si="2"/>
        <v>0</v>
      </c>
      <c r="S11" s="16">
        <f t="shared" si="2"/>
        <v>0</v>
      </c>
      <c r="T11" s="16">
        <f t="shared" si="2"/>
        <v>0</v>
      </c>
      <c r="U11" s="16">
        <f t="shared" si="2"/>
        <v>0</v>
      </c>
      <c r="V11" s="16">
        <f t="shared" si="2"/>
        <v>0</v>
      </c>
      <c r="W11" s="16">
        <f t="shared" si="2"/>
        <v>0</v>
      </c>
      <c r="X11" s="16">
        <f t="shared" si="2"/>
        <v>0</v>
      </c>
      <c r="Y11" s="16">
        <f t="shared" si="2"/>
        <v>0</v>
      </c>
      <c r="Z11" s="16">
        <f t="shared" si="2"/>
        <v>0</v>
      </c>
      <c r="AA11" s="16">
        <f t="shared" si="2"/>
        <v>0</v>
      </c>
      <c r="AB11" s="16">
        <f t="shared" si="2"/>
        <v>0</v>
      </c>
      <c r="AC11" s="16">
        <f t="shared" si="2"/>
        <v>0</v>
      </c>
      <c r="AD11" s="16">
        <f t="shared" si="2"/>
        <v>0</v>
      </c>
      <c r="AE11" s="16">
        <f t="shared" si="2"/>
        <v>0</v>
      </c>
      <c r="AF11" s="16">
        <f t="shared" si="2"/>
        <v>0</v>
      </c>
      <c r="AG11" s="16">
        <f t="shared" si="2"/>
        <v>0</v>
      </c>
      <c r="AH11" s="16">
        <f t="shared" si="2"/>
        <v>0</v>
      </c>
      <c r="AI11" s="16">
        <f t="shared" si="2"/>
        <v>0</v>
      </c>
      <c r="AJ11" s="16">
        <f t="shared" si="2"/>
        <v>0</v>
      </c>
      <c r="AK11" s="16">
        <f t="shared" si="2"/>
        <v>0</v>
      </c>
      <c r="AL11" s="16">
        <f t="shared" si="2"/>
        <v>0</v>
      </c>
      <c r="AM11" s="16">
        <f t="shared" si="2"/>
        <v>0</v>
      </c>
      <c r="AN11" s="16">
        <f t="shared" si="2"/>
        <v>0</v>
      </c>
      <c r="AO11" s="16">
        <f t="shared" si="2"/>
        <v>0</v>
      </c>
      <c r="AP11" s="16">
        <f t="shared" si="2"/>
        <v>46</v>
      </c>
    </row>
    <row r="12" spans="1:42" x14ac:dyDescent="0.2">
      <c r="A12" s="3" t="s">
        <v>19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</row>
    <row r="13" spans="1:42" x14ac:dyDescent="0.2">
      <c r="A13" s="13" t="s">
        <v>20</v>
      </c>
      <c r="B13" s="12">
        <v>12</v>
      </c>
      <c r="C13" s="12">
        <v>0</v>
      </c>
      <c r="D13" s="12">
        <v>26</v>
      </c>
      <c r="E13" s="14" t="s">
        <v>13</v>
      </c>
      <c r="F13" s="12">
        <v>1</v>
      </c>
      <c r="G13" s="12">
        <v>1</v>
      </c>
      <c r="H13" s="12">
        <v>4</v>
      </c>
      <c r="I13" s="12">
        <v>0</v>
      </c>
      <c r="J13" s="12">
        <v>0</v>
      </c>
      <c r="K13" s="12">
        <v>7</v>
      </c>
      <c r="L13" s="12">
        <v>6</v>
      </c>
      <c r="M13" s="12">
        <v>0</v>
      </c>
      <c r="N13" s="12">
        <v>1</v>
      </c>
      <c r="O13" s="12">
        <v>0</v>
      </c>
      <c r="P13" s="12">
        <v>1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f t="shared" ref="AP13:AP16" si="3">SUM(B13:D13)-SUM(F13:AO13)</f>
        <v>17</v>
      </c>
    </row>
    <row r="14" spans="1:42" x14ac:dyDescent="0.2">
      <c r="A14" s="13" t="s">
        <v>21</v>
      </c>
      <c r="B14" s="12">
        <v>88</v>
      </c>
      <c r="C14" s="12">
        <v>0</v>
      </c>
      <c r="D14" s="12">
        <v>95</v>
      </c>
      <c r="E14" s="14" t="s">
        <v>13</v>
      </c>
      <c r="F14" s="12">
        <v>8</v>
      </c>
      <c r="G14" s="12">
        <v>6</v>
      </c>
      <c r="H14" s="12">
        <v>18</v>
      </c>
      <c r="I14" s="12">
        <v>15</v>
      </c>
      <c r="J14" s="12">
        <v>1</v>
      </c>
      <c r="K14" s="12">
        <v>29</v>
      </c>
      <c r="L14" s="12">
        <v>31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f t="shared" si="3"/>
        <v>75</v>
      </c>
    </row>
    <row r="15" spans="1:42" x14ac:dyDescent="0.2">
      <c r="A15" s="13" t="s">
        <v>22</v>
      </c>
      <c r="B15" s="12">
        <v>45</v>
      </c>
      <c r="C15" s="12">
        <v>0</v>
      </c>
      <c r="D15" s="12">
        <v>48</v>
      </c>
      <c r="E15" s="14" t="s">
        <v>13</v>
      </c>
      <c r="F15" s="12">
        <v>6</v>
      </c>
      <c r="G15" s="12">
        <v>4</v>
      </c>
      <c r="H15" s="12">
        <v>10</v>
      </c>
      <c r="I15" s="12">
        <v>5</v>
      </c>
      <c r="J15" s="12">
        <v>0</v>
      </c>
      <c r="K15" s="12">
        <v>8</v>
      </c>
      <c r="L15" s="12">
        <v>3</v>
      </c>
      <c r="M15" s="12">
        <v>4</v>
      </c>
      <c r="N15" s="12">
        <v>2</v>
      </c>
      <c r="O15" s="12">
        <v>3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1</v>
      </c>
      <c r="Y15" s="12">
        <v>0</v>
      </c>
      <c r="Z15" s="12">
        <v>2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1</v>
      </c>
      <c r="AP15" s="12">
        <f t="shared" si="3"/>
        <v>44</v>
      </c>
    </row>
    <row r="16" spans="1:42" x14ac:dyDescent="0.2">
      <c r="A16" s="13" t="s">
        <v>23</v>
      </c>
      <c r="B16" s="12">
        <v>30</v>
      </c>
      <c r="C16" s="12">
        <v>0</v>
      </c>
      <c r="D16" s="12">
        <v>29</v>
      </c>
      <c r="E16" s="14" t="s">
        <v>13</v>
      </c>
      <c r="F16" s="12">
        <v>5</v>
      </c>
      <c r="G16" s="12">
        <v>3</v>
      </c>
      <c r="H16" s="12">
        <v>5</v>
      </c>
      <c r="I16" s="12">
        <v>3</v>
      </c>
      <c r="J16" s="12">
        <v>2</v>
      </c>
      <c r="K16" s="12">
        <v>6</v>
      </c>
      <c r="L16" s="12">
        <v>0</v>
      </c>
      <c r="M16" s="12">
        <v>1</v>
      </c>
      <c r="N16" s="12">
        <v>3</v>
      </c>
      <c r="O16" s="12">
        <v>2</v>
      </c>
      <c r="P16" s="12">
        <v>1</v>
      </c>
      <c r="Q16" s="12">
        <v>1</v>
      </c>
      <c r="R16" s="12">
        <v>0</v>
      </c>
      <c r="S16" s="12">
        <v>3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2</v>
      </c>
      <c r="AE16" s="12">
        <v>1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f t="shared" si="3"/>
        <v>21</v>
      </c>
    </row>
    <row r="17" spans="1:42" s="17" customFormat="1" x14ac:dyDescent="0.2">
      <c r="A17" s="15" t="s">
        <v>17</v>
      </c>
      <c r="B17" s="16">
        <f>SUM(B13:B16)</f>
        <v>175</v>
      </c>
      <c r="C17" s="16">
        <f t="shared" ref="C17" si="4">SUM(C13:C16)</f>
        <v>0</v>
      </c>
      <c r="D17" s="16">
        <f t="shared" ref="D17" si="5">SUM(D13:D16)</f>
        <v>198</v>
      </c>
      <c r="E17" s="16"/>
      <c r="F17" s="16">
        <f t="shared" ref="F17" si="6">SUM(F13:F16)</f>
        <v>20</v>
      </c>
      <c r="G17" s="16">
        <f t="shared" ref="G17" si="7">SUM(G13:G16)</f>
        <v>14</v>
      </c>
      <c r="H17" s="16">
        <f t="shared" ref="H17" si="8">SUM(H13:H16)</f>
        <v>37</v>
      </c>
      <c r="I17" s="16">
        <f t="shared" ref="I17" si="9">SUM(I13:I16)</f>
        <v>23</v>
      </c>
      <c r="J17" s="16">
        <f t="shared" ref="J17" si="10">SUM(J13:J16)</f>
        <v>3</v>
      </c>
      <c r="K17" s="16">
        <f t="shared" ref="K17" si="11">SUM(K13:K16)</f>
        <v>50</v>
      </c>
      <c r="L17" s="16">
        <f t="shared" ref="L17" si="12">SUM(L13:L16)</f>
        <v>40</v>
      </c>
      <c r="M17" s="16">
        <f t="shared" ref="M17" si="13">SUM(M13:M16)</f>
        <v>5</v>
      </c>
      <c r="N17" s="16">
        <f t="shared" ref="N17" si="14">SUM(N13:N16)</f>
        <v>6</v>
      </c>
      <c r="O17" s="16">
        <f t="shared" ref="O17" si="15">SUM(O13:O16)</f>
        <v>5</v>
      </c>
      <c r="P17" s="16">
        <f t="shared" ref="P17" si="16">SUM(P13:P16)</f>
        <v>2</v>
      </c>
      <c r="Q17" s="16">
        <f t="shared" ref="Q17" si="17">SUM(Q13:Q16)</f>
        <v>1</v>
      </c>
      <c r="R17" s="16">
        <f t="shared" ref="R17" si="18">SUM(R13:R16)</f>
        <v>0</v>
      </c>
      <c r="S17" s="16">
        <f t="shared" ref="S17" si="19">SUM(S13:S16)</f>
        <v>3</v>
      </c>
      <c r="T17" s="16">
        <f t="shared" ref="T17" si="20">SUM(T13:T16)</f>
        <v>0</v>
      </c>
      <c r="U17" s="16">
        <f t="shared" ref="U17" si="21">SUM(U13:U16)</f>
        <v>0</v>
      </c>
      <c r="V17" s="16">
        <f t="shared" ref="V17" si="22">SUM(V13:V16)</f>
        <v>0</v>
      </c>
      <c r="W17" s="16">
        <f t="shared" ref="W17" si="23">SUM(W13:W16)</f>
        <v>0</v>
      </c>
      <c r="X17" s="16">
        <f t="shared" ref="X17" si="24">SUM(X13:X16)</f>
        <v>1</v>
      </c>
      <c r="Y17" s="16">
        <f t="shared" ref="Y17" si="25">SUM(Y13:Y16)</f>
        <v>0</v>
      </c>
      <c r="Z17" s="16">
        <f t="shared" ref="Z17" si="26">SUM(Z13:Z16)</f>
        <v>2</v>
      </c>
      <c r="AA17" s="16">
        <f t="shared" ref="AA17" si="27">SUM(AA13:AA16)</f>
        <v>0</v>
      </c>
      <c r="AB17" s="16">
        <f t="shared" ref="AB17" si="28">SUM(AB13:AB16)</f>
        <v>0</v>
      </c>
      <c r="AC17" s="16">
        <f t="shared" ref="AC17" si="29">SUM(AC13:AC16)</f>
        <v>0</v>
      </c>
      <c r="AD17" s="16">
        <f t="shared" ref="AD17" si="30">SUM(AD13:AD16)</f>
        <v>2</v>
      </c>
      <c r="AE17" s="16">
        <f t="shared" ref="AE17" si="31">SUM(AE13:AE16)</f>
        <v>1</v>
      </c>
      <c r="AF17" s="16">
        <f t="shared" ref="AF17" si="32">SUM(AF13:AF16)</f>
        <v>0</v>
      </c>
      <c r="AG17" s="16">
        <f t="shared" ref="AG17" si="33">SUM(AG13:AG16)</f>
        <v>0</v>
      </c>
      <c r="AH17" s="16">
        <f t="shared" ref="AH17" si="34">SUM(AH13:AH16)</f>
        <v>0</v>
      </c>
      <c r="AI17" s="16">
        <f t="shared" ref="AI17" si="35">SUM(AI13:AI16)</f>
        <v>0</v>
      </c>
      <c r="AJ17" s="16">
        <f t="shared" ref="AJ17" si="36">SUM(AJ13:AJ16)</f>
        <v>0</v>
      </c>
      <c r="AK17" s="16">
        <f t="shared" ref="AK17" si="37">SUM(AK13:AK16)</f>
        <v>0</v>
      </c>
      <c r="AL17" s="16">
        <f t="shared" ref="AL17" si="38">SUM(AL13:AL16)</f>
        <v>0</v>
      </c>
      <c r="AM17" s="16">
        <f t="shared" ref="AM17" si="39">SUM(AM13:AM16)</f>
        <v>0</v>
      </c>
      <c r="AN17" s="16">
        <f t="shared" ref="AN17" si="40">SUM(AN13:AN16)</f>
        <v>0</v>
      </c>
      <c r="AO17" s="16">
        <f t="shared" ref="AO17" si="41">SUM(AO13:AO16)</f>
        <v>1</v>
      </c>
      <c r="AP17" s="16">
        <f t="shared" ref="AP17" si="42">SUM(AP13:AP16)</f>
        <v>157</v>
      </c>
    </row>
    <row r="18" spans="1:42" x14ac:dyDescent="0.2">
      <c r="A18" s="3" t="s">
        <v>24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</row>
    <row r="19" spans="1:42" x14ac:dyDescent="0.2">
      <c r="A19" s="13" t="s">
        <v>25</v>
      </c>
      <c r="B19" s="12">
        <v>14</v>
      </c>
      <c r="C19" s="12">
        <v>0</v>
      </c>
      <c r="D19" s="12">
        <v>17</v>
      </c>
      <c r="E19" s="14" t="s">
        <v>13</v>
      </c>
      <c r="F19" s="12">
        <v>1</v>
      </c>
      <c r="G19" s="12">
        <v>1</v>
      </c>
      <c r="H19" s="12">
        <v>4</v>
      </c>
      <c r="I19" s="12">
        <v>2</v>
      </c>
      <c r="J19" s="12">
        <v>0</v>
      </c>
      <c r="K19" s="12">
        <v>1</v>
      </c>
      <c r="L19" s="12">
        <v>1</v>
      </c>
      <c r="M19" s="12">
        <v>0</v>
      </c>
      <c r="N19" s="12">
        <v>0</v>
      </c>
      <c r="O19" s="12">
        <v>0</v>
      </c>
      <c r="P19" s="12">
        <v>0</v>
      </c>
      <c r="Q19" s="12">
        <v>1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1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2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f t="shared" ref="AP19:AP22" si="43">SUM(B19:D19)-SUM(F19:AO19)</f>
        <v>17</v>
      </c>
    </row>
    <row r="20" spans="1:42" x14ac:dyDescent="0.2">
      <c r="A20" s="13" t="s">
        <v>26</v>
      </c>
      <c r="B20" s="12">
        <v>58</v>
      </c>
      <c r="C20" s="12">
        <v>0</v>
      </c>
      <c r="D20" s="12">
        <v>56</v>
      </c>
      <c r="E20" s="14" t="s">
        <v>13</v>
      </c>
      <c r="F20" s="12">
        <v>7</v>
      </c>
      <c r="G20" s="12">
        <v>8</v>
      </c>
      <c r="H20" s="12">
        <v>13</v>
      </c>
      <c r="I20" s="12">
        <v>8</v>
      </c>
      <c r="J20" s="12">
        <v>1</v>
      </c>
      <c r="K20" s="12">
        <v>0</v>
      </c>
      <c r="L20" s="12">
        <v>10</v>
      </c>
      <c r="M20" s="12">
        <v>1</v>
      </c>
      <c r="N20" s="12">
        <v>10</v>
      </c>
      <c r="O20" s="12">
        <v>1</v>
      </c>
      <c r="P20" s="12">
        <v>0</v>
      </c>
      <c r="Q20" s="12">
        <v>1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1</v>
      </c>
      <c r="AD20" s="12">
        <v>0</v>
      </c>
      <c r="AE20" s="12">
        <v>2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f t="shared" si="43"/>
        <v>51</v>
      </c>
    </row>
    <row r="21" spans="1:42" x14ac:dyDescent="0.2">
      <c r="A21" s="13" t="s">
        <v>27</v>
      </c>
      <c r="B21" s="12">
        <v>41</v>
      </c>
      <c r="C21" s="12">
        <v>0</v>
      </c>
      <c r="D21" s="12">
        <v>51</v>
      </c>
      <c r="E21" s="14" t="s">
        <v>13</v>
      </c>
      <c r="F21" s="12">
        <v>9</v>
      </c>
      <c r="G21" s="12">
        <v>9</v>
      </c>
      <c r="H21" s="12">
        <v>6</v>
      </c>
      <c r="I21" s="12">
        <v>10</v>
      </c>
      <c r="J21" s="12">
        <v>1</v>
      </c>
      <c r="K21" s="12">
        <v>8</v>
      </c>
      <c r="L21" s="12">
        <v>3</v>
      </c>
      <c r="M21" s="12">
        <v>2</v>
      </c>
      <c r="N21" s="12">
        <v>3</v>
      </c>
      <c r="O21" s="12">
        <v>0</v>
      </c>
      <c r="P21" s="12">
        <v>0</v>
      </c>
      <c r="Q21" s="12">
        <v>1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2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f t="shared" si="43"/>
        <v>38</v>
      </c>
    </row>
    <row r="22" spans="1:42" x14ac:dyDescent="0.2">
      <c r="A22" s="13" t="s">
        <v>28</v>
      </c>
      <c r="B22" s="12">
        <v>27</v>
      </c>
      <c r="C22" s="12">
        <v>0</v>
      </c>
      <c r="D22" s="12">
        <v>23</v>
      </c>
      <c r="E22" s="14" t="s">
        <v>13</v>
      </c>
      <c r="F22" s="12">
        <v>2</v>
      </c>
      <c r="G22" s="12">
        <v>3</v>
      </c>
      <c r="H22" s="12">
        <v>4</v>
      </c>
      <c r="I22" s="12">
        <v>5</v>
      </c>
      <c r="J22" s="12">
        <v>0</v>
      </c>
      <c r="K22" s="12">
        <v>2</v>
      </c>
      <c r="L22" s="12">
        <v>2</v>
      </c>
      <c r="M22" s="12">
        <v>1</v>
      </c>
      <c r="N22" s="12">
        <v>1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1</v>
      </c>
      <c r="AL22" s="12">
        <v>0</v>
      </c>
      <c r="AM22" s="12">
        <v>0</v>
      </c>
      <c r="AN22" s="12">
        <v>0</v>
      </c>
      <c r="AO22" s="12">
        <v>0</v>
      </c>
      <c r="AP22" s="12">
        <f t="shared" si="43"/>
        <v>29</v>
      </c>
    </row>
    <row r="23" spans="1:42" s="17" customFormat="1" x14ac:dyDescent="0.2">
      <c r="A23" s="15" t="s">
        <v>17</v>
      </c>
      <c r="B23" s="16">
        <f>SUM(B19:B22)</f>
        <v>140</v>
      </c>
      <c r="C23" s="16">
        <f t="shared" ref="C23" si="44">SUM(C19:C22)</f>
        <v>0</v>
      </c>
      <c r="D23" s="16">
        <f t="shared" ref="D23" si="45">SUM(D19:D22)</f>
        <v>147</v>
      </c>
      <c r="E23" s="16"/>
      <c r="F23" s="16">
        <f t="shared" ref="F23" si="46">SUM(F19:F22)</f>
        <v>19</v>
      </c>
      <c r="G23" s="16">
        <f t="shared" ref="G23" si="47">SUM(G19:G22)</f>
        <v>21</v>
      </c>
      <c r="H23" s="16">
        <f t="shared" ref="H23" si="48">SUM(H19:H22)</f>
        <v>27</v>
      </c>
      <c r="I23" s="16">
        <f t="shared" ref="I23" si="49">SUM(I19:I22)</f>
        <v>25</v>
      </c>
      <c r="J23" s="16">
        <f t="shared" ref="J23" si="50">SUM(J19:J22)</f>
        <v>2</v>
      </c>
      <c r="K23" s="16">
        <f t="shared" ref="K23" si="51">SUM(K19:K22)</f>
        <v>11</v>
      </c>
      <c r="L23" s="16">
        <f t="shared" ref="L23" si="52">SUM(L19:L22)</f>
        <v>16</v>
      </c>
      <c r="M23" s="16">
        <f t="shared" ref="M23" si="53">SUM(M19:M22)</f>
        <v>4</v>
      </c>
      <c r="N23" s="16">
        <f t="shared" ref="N23" si="54">SUM(N19:N22)</f>
        <v>14</v>
      </c>
      <c r="O23" s="16">
        <f t="shared" ref="O23" si="55">SUM(O19:O22)</f>
        <v>1</v>
      </c>
      <c r="P23" s="16">
        <f t="shared" ref="P23" si="56">SUM(P19:P22)</f>
        <v>0</v>
      </c>
      <c r="Q23" s="16">
        <f t="shared" ref="Q23" si="57">SUM(Q19:Q22)</f>
        <v>3</v>
      </c>
      <c r="R23" s="16">
        <f t="shared" ref="R23" si="58">SUM(R19:R22)</f>
        <v>0</v>
      </c>
      <c r="S23" s="16">
        <f t="shared" ref="S23" si="59">SUM(S19:S22)</f>
        <v>0</v>
      </c>
      <c r="T23" s="16">
        <f t="shared" ref="T23" si="60">SUM(T19:T22)</f>
        <v>0</v>
      </c>
      <c r="U23" s="16">
        <f t="shared" ref="U23" si="61">SUM(U19:U22)</f>
        <v>0</v>
      </c>
      <c r="V23" s="16">
        <f t="shared" ref="V23" si="62">SUM(V19:V22)</f>
        <v>0</v>
      </c>
      <c r="W23" s="16">
        <f t="shared" ref="W23" si="63">SUM(W19:W22)</f>
        <v>0</v>
      </c>
      <c r="X23" s="16">
        <f t="shared" ref="X23" si="64">SUM(X19:X22)</f>
        <v>0</v>
      </c>
      <c r="Y23" s="16">
        <f t="shared" ref="Y23" si="65">SUM(Y19:Y22)</f>
        <v>0</v>
      </c>
      <c r="Z23" s="16">
        <f t="shared" ref="Z23" si="66">SUM(Z19:Z22)</f>
        <v>2</v>
      </c>
      <c r="AA23" s="16">
        <f t="shared" ref="AA23" si="67">SUM(AA19:AA22)</f>
        <v>0</v>
      </c>
      <c r="AB23" s="16">
        <f t="shared" ref="AB23" si="68">SUM(AB19:AB22)</f>
        <v>1</v>
      </c>
      <c r="AC23" s="16">
        <f t="shared" ref="AC23" si="69">SUM(AC19:AC22)</f>
        <v>1</v>
      </c>
      <c r="AD23" s="16">
        <f t="shared" ref="AD23" si="70">SUM(AD19:AD22)</f>
        <v>0</v>
      </c>
      <c r="AE23" s="16">
        <f t="shared" ref="AE23" si="71">SUM(AE19:AE22)</f>
        <v>2</v>
      </c>
      <c r="AF23" s="16">
        <f t="shared" ref="AF23" si="72">SUM(AF19:AF22)</f>
        <v>0</v>
      </c>
      <c r="AG23" s="16">
        <f t="shared" ref="AG23" si="73">SUM(AG19:AG22)</f>
        <v>0</v>
      </c>
      <c r="AH23" s="16">
        <f t="shared" ref="AH23" si="74">SUM(AH19:AH22)</f>
        <v>0</v>
      </c>
      <c r="AI23" s="16">
        <f t="shared" ref="AI23" si="75">SUM(AI19:AI22)</f>
        <v>0</v>
      </c>
      <c r="AJ23" s="16">
        <f t="shared" ref="AJ23" si="76">SUM(AJ19:AJ22)</f>
        <v>2</v>
      </c>
      <c r="AK23" s="16">
        <f t="shared" ref="AK23" si="77">SUM(AK19:AK22)</f>
        <v>1</v>
      </c>
      <c r="AL23" s="16">
        <f t="shared" ref="AL23" si="78">SUM(AL19:AL22)</f>
        <v>0</v>
      </c>
      <c r="AM23" s="16">
        <f t="shared" ref="AM23" si="79">SUM(AM19:AM22)</f>
        <v>0</v>
      </c>
      <c r="AN23" s="16">
        <f t="shared" ref="AN23" si="80">SUM(AN19:AN22)</f>
        <v>0</v>
      </c>
      <c r="AO23" s="16">
        <f t="shared" ref="AO23" si="81">SUM(AO19:AO22)</f>
        <v>0</v>
      </c>
      <c r="AP23" s="16">
        <f t="shared" ref="AP23" si="82">SUM(AP19:AP22)</f>
        <v>135</v>
      </c>
    </row>
    <row r="24" spans="1:42" x14ac:dyDescent="0.2">
      <c r="A24" s="3" t="s">
        <v>29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1:42" x14ac:dyDescent="0.2">
      <c r="A25" s="13" t="s">
        <v>30</v>
      </c>
      <c r="B25" s="12">
        <v>12</v>
      </c>
      <c r="C25" s="12">
        <v>25</v>
      </c>
      <c r="D25" s="12">
        <v>10</v>
      </c>
      <c r="E25" s="14" t="s">
        <v>13</v>
      </c>
      <c r="F25" s="12">
        <v>5</v>
      </c>
      <c r="G25" s="12">
        <v>2</v>
      </c>
      <c r="H25" s="12">
        <v>1</v>
      </c>
      <c r="I25" s="12">
        <v>8</v>
      </c>
      <c r="J25" s="12">
        <v>0</v>
      </c>
      <c r="K25" s="12">
        <v>9</v>
      </c>
      <c r="L25" s="12">
        <v>0</v>
      </c>
      <c r="M25" s="12">
        <v>0</v>
      </c>
      <c r="N25" s="12">
        <v>3</v>
      </c>
      <c r="O25" s="12">
        <v>2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f t="shared" ref="AP25:AP28" si="83">SUM(B25:D25)-SUM(F25:AO25)</f>
        <v>17</v>
      </c>
    </row>
    <row r="26" spans="1:42" x14ac:dyDescent="0.2">
      <c r="A26" s="13" t="s">
        <v>31</v>
      </c>
      <c r="B26" s="12">
        <v>54</v>
      </c>
      <c r="C26" s="12">
        <v>55</v>
      </c>
      <c r="D26" s="12">
        <v>40</v>
      </c>
      <c r="E26" s="14" t="s">
        <v>13</v>
      </c>
      <c r="F26" s="12">
        <v>3</v>
      </c>
      <c r="G26" s="12">
        <v>3</v>
      </c>
      <c r="H26" s="12">
        <v>23</v>
      </c>
      <c r="I26" s="12">
        <v>20</v>
      </c>
      <c r="J26" s="12">
        <v>2</v>
      </c>
      <c r="K26" s="12">
        <v>20</v>
      </c>
      <c r="L26" s="12">
        <v>33</v>
      </c>
      <c r="M26" s="12">
        <v>0</v>
      </c>
      <c r="N26" s="12">
        <v>1</v>
      </c>
      <c r="O26" s="12">
        <v>0</v>
      </c>
      <c r="P26" s="12">
        <v>10</v>
      </c>
      <c r="Q26" s="12">
        <v>0</v>
      </c>
      <c r="R26" s="12">
        <v>0</v>
      </c>
      <c r="S26" s="12">
        <v>0</v>
      </c>
      <c r="T26" s="12">
        <v>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f t="shared" si="83"/>
        <v>29</v>
      </c>
    </row>
    <row r="27" spans="1:42" x14ac:dyDescent="0.2">
      <c r="A27" s="13" t="s">
        <v>32</v>
      </c>
      <c r="B27" s="12">
        <v>24</v>
      </c>
      <c r="C27" s="12">
        <v>15</v>
      </c>
      <c r="D27" s="12">
        <v>5</v>
      </c>
      <c r="E27" s="14" t="s">
        <v>13</v>
      </c>
      <c r="F27" s="12">
        <v>0</v>
      </c>
      <c r="G27" s="12">
        <v>0</v>
      </c>
      <c r="H27" s="12">
        <v>3</v>
      </c>
      <c r="I27" s="12">
        <v>2</v>
      </c>
      <c r="J27" s="12">
        <v>1</v>
      </c>
      <c r="K27" s="12">
        <v>5</v>
      </c>
      <c r="L27" s="12">
        <v>4</v>
      </c>
      <c r="M27" s="12">
        <v>1</v>
      </c>
      <c r="N27" s="12">
        <v>3</v>
      </c>
      <c r="O27" s="12">
        <v>0</v>
      </c>
      <c r="P27" s="12">
        <v>1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1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f t="shared" si="83"/>
        <v>23</v>
      </c>
    </row>
    <row r="28" spans="1:42" x14ac:dyDescent="0.2">
      <c r="A28" s="13" t="s">
        <v>33</v>
      </c>
      <c r="B28" s="12">
        <v>13</v>
      </c>
      <c r="C28" s="12">
        <v>5</v>
      </c>
      <c r="D28" s="12">
        <v>5</v>
      </c>
      <c r="E28" s="14" t="s">
        <v>13</v>
      </c>
      <c r="F28" s="12">
        <v>1</v>
      </c>
      <c r="G28" s="12">
        <v>0</v>
      </c>
      <c r="H28" s="12">
        <v>2</v>
      </c>
      <c r="I28" s="12">
        <v>3</v>
      </c>
      <c r="J28" s="12">
        <v>0</v>
      </c>
      <c r="K28" s="12">
        <v>0</v>
      </c>
      <c r="L28" s="12">
        <v>2</v>
      </c>
      <c r="M28" s="12">
        <v>0</v>
      </c>
      <c r="N28" s="12">
        <v>0</v>
      </c>
      <c r="O28" s="12">
        <v>2</v>
      </c>
      <c r="P28" s="12">
        <v>0</v>
      </c>
      <c r="Q28" s="12">
        <v>0</v>
      </c>
      <c r="R28" s="12">
        <v>1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1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f t="shared" si="83"/>
        <v>11</v>
      </c>
    </row>
    <row r="29" spans="1:42" s="17" customFormat="1" x14ac:dyDescent="0.2">
      <c r="A29" s="15" t="s">
        <v>17</v>
      </c>
      <c r="B29" s="16">
        <f>SUM(B25:B28)</f>
        <v>103</v>
      </c>
      <c r="C29" s="16">
        <f t="shared" ref="C29" si="84">SUM(C25:C28)</f>
        <v>100</v>
      </c>
      <c r="D29" s="16">
        <f t="shared" ref="D29" si="85">SUM(D25:D28)</f>
        <v>60</v>
      </c>
      <c r="E29" s="16"/>
      <c r="F29" s="16">
        <f t="shared" ref="F29" si="86">SUM(F25:F28)</f>
        <v>9</v>
      </c>
      <c r="G29" s="16">
        <f t="shared" ref="G29" si="87">SUM(G25:G28)</f>
        <v>5</v>
      </c>
      <c r="H29" s="16">
        <f t="shared" ref="H29" si="88">SUM(H25:H28)</f>
        <v>29</v>
      </c>
      <c r="I29" s="16">
        <f t="shared" ref="I29" si="89">SUM(I25:I28)</f>
        <v>33</v>
      </c>
      <c r="J29" s="16">
        <f t="shared" ref="J29" si="90">SUM(J25:J28)</f>
        <v>3</v>
      </c>
      <c r="K29" s="16">
        <f t="shared" ref="K29" si="91">SUM(K25:K28)</f>
        <v>34</v>
      </c>
      <c r="L29" s="16">
        <f t="shared" ref="L29" si="92">SUM(L25:L28)</f>
        <v>39</v>
      </c>
      <c r="M29" s="16">
        <f t="shared" ref="M29" si="93">SUM(M25:M28)</f>
        <v>1</v>
      </c>
      <c r="N29" s="16">
        <f t="shared" ref="N29" si="94">SUM(N25:N28)</f>
        <v>7</v>
      </c>
      <c r="O29" s="16">
        <f t="shared" ref="O29" si="95">SUM(O25:O28)</f>
        <v>4</v>
      </c>
      <c r="P29" s="16">
        <f t="shared" ref="P29" si="96">SUM(P25:P28)</f>
        <v>11</v>
      </c>
      <c r="Q29" s="16">
        <f t="shared" ref="Q29" si="97">SUM(Q25:Q28)</f>
        <v>0</v>
      </c>
      <c r="R29" s="16">
        <f t="shared" ref="R29" si="98">SUM(R25:R28)</f>
        <v>1</v>
      </c>
      <c r="S29" s="16">
        <f t="shared" ref="S29" si="99">SUM(S25:S28)</f>
        <v>0</v>
      </c>
      <c r="T29" s="16">
        <f t="shared" ref="T29" si="100">SUM(T25:T28)</f>
        <v>5</v>
      </c>
      <c r="U29" s="16">
        <f t="shared" ref="U29" si="101">SUM(U25:U28)</f>
        <v>0</v>
      </c>
      <c r="V29" s="16">
        <f t="shared" ref="V29" si="102">SUM(V25:V28)</f>
        <v>0</v>
      </c>
      <c r="W29" s="16">
        <f t="shared" ref="W29" si="103">SUM(W25:W28)</f>
        <v>0</v>
      </c>
      <c r="X29" s="16">
        <f t="shared" ref="X29" si="104">SUM(X25:X28)</f>
        <v>0</v>
      </c>
      <c r="Y29" s="16">
        <f t="shared" ref="Y29" si="105">SUM(Y25:Y28)</f>
        <v>0</v>
      </c>
      <c r="Z29" s="16">
        <f t="shared" ref="Z29" si="106">SUM(Z25:Z28)</f>
        <v>0</v>
      </c>
      <c r="AA29" s="16">
        <f t="shared" ref="AA29" si="107">SUM(AA25:AA28)</f>
        <v>0</v>
      </c>
      <c r="AB29" s="16">
        <f t="shared" ref="AB29" si="108">SUM(AB25:AB28)</f>
        <v>1</v>
      </c>
      <c r="AC29" s="16">
        <f t="shared" ref="AC29" si="109">SUM(AC25:AC28)</f>
        <v>0</v>
      </c>
      <c r="AD29" s="16">
        <f t="shared" ref="AD29" si="110">SUM(AD25:AD28)</f>
        <v>0</v>
      </c>
      <c r="AE29" s="16">
        <f t="shared" ref="AE29" si="111">SUM(AE25:AE28)</f>
        <v>0</v>
      </c>
      <c r="AF29" s="16">
        <f t="shared" ref="AF29" si="112">SUM(AF25:AF28)</f>
        <v>0</v>
      </c>
      <c r="AG29" s="16">
        <f t="shared" ref="AG29" si="113">SUM(AG25:AG28)</f>
        <v>0</v>
      </c>
      <c r="AH29" s="16">
        <f t="shared" ref="AH29" si="114">SUM(AH25:AH28)</f>
        <v>1</v>
      </c>
      <c r="AI29" s="16">
        <f t="shared" ref="AI29" si="115">SUM(AI25:AI28)</f>
        <v>0</v>
      </c>
      <c r="AJ29" s="16">
        <f t="shared" ref="AJ29" si="116">SUM(AJ25:AJ28)</f>
        <v>0</v>
      </c>
      <c r="AK29" s="16">
        <f t="shared" ref="AK29" si="117">SUM(AK25:AK28)</f>
        <v>0</v>
      </c>
      <c r="AL29" s="16">
        <f t="shared" ref="AL29" si="118">SUM(AL25:AL28)</f>
        <v>0</v>
      </c>
      <c r="AM29" s="16">
        <f t="shared" ref="AM29" si="119">SUM(AM25:AM28)</f>
        <v>0</v>
      </c>
      <c r="AN29" s="16">
        <f t="shared" ref="AN29" si="120">SUM(AN25:AN28)</f>
        <v>0</v>
      </c>
      <c r="AO29" s="16">
        <f t="shared" ref="AO29" si="121">SUM(AO25:AO28)</f>
        <v>0</v>
      </c>
      <c r="AP29" s="16">
        <f t="shared" ref="AP29" si="122">SUM(AP25:AP28)</f>
        <v>80</v>
      </c>
    </row>
    <row r="30" spans="1:42" x14ac:dyDescent="0.2">
      <c r="A30" s="3" t="s">
        <v>34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</row>
    <row r="31" spans="1:42" x14ac:dyDescent="0.2">
      <c r="A31" s="13" t="s">
        <v>35</v>
      </c>
      <c r="B31" s="12">
        <v>94</v>
      </c>
      <c r="C31" s="12">
        <v>48</v>
      </c>
      <c r="D31" s="12">
        <v>20</v>
      </c>
      <c r="E31" s="14" t="s">
        <v>13</v>
      </c>
      <c r="F31" s="12">
        <v>6</v>
      </c>
      <c r="G31" s="12">
        <v>9</v>
      </c>
      <c r="H31" s="12">
        <v>21</v>
      </c>
      <c r="I31" s="12">
        <v>12</v>
      </c>
      <c r="J31" s="12">
        <v>2</v>
      </c>
      <c r="K31" s="12">
        <v>15</v>
      </c>
      <c r="L31" s="12">
        <v>7</v>
      </c>
      <c r="M31" s="12">
        <v>2</v>
      </c>
      <c r="N31" s="12">
        <v>15</v>
      </c>
      <c r="O31" s="12">
        <v>0</v>
      </c>
      <c r="P31" s="12">
        <v>2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2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f t="shared" ref="AP31:AP38" si="123">SUM(B31:D31)-SUM(F31:AO31)</f>
        <v>69</v>
      </c>
    </row>
    <row r="32" spans="1:42" x14ac:dyDescent="0.2">
      <c r="A32" s="13" t="s">
        <v>36</v>
      </c>
      <c r="B32" s="12">
        <v>2</v>
      </c>
      <c r="C32" s="12">
        <v>0</v>
      </c>
      <c r="D32" s="12">
        <v>0</v>
      </c>
      <c r="E32" s="14" t="s">
        <v>13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f t="shared" si="123"/>
        <v>2</v>
      </c>
    </row>
    <row r="33" spans="1:42" x14ac:dyDescent="0.2">
      <c r="A33" s="13" t="s">
        <v>37</v>
      </c>
      <c r="B33" s="12">
        <v>8</v>
      </c>
      <c r="C33" s="12">
        <v>0</v>
      </c>
      <c r="D33" s="12">
        <v>0</v>
      </c>
      <c r="E33" s="14" t="s">
        <v>13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f t="shared" si="123"/>
        <v>8</v>
      </c>
    </row>
    <row r="34" spans="1:42" x14ac:dyDescent="0.2">
      <c r="A34" s="13" t="s">
        <v>38</v>
      </c>
      <c r="B34" s="12">
        <v>284</v>
      </c>
      <c r="C34" s="12">
        <v>255</v>
      </c>
      <c r="D34" s="12">
        <v>35</v>
      </c>
      <c r="E34" s="14" t="s">
        <v>13</v>
      </c>
      <c r="F34" s="12">
        <v>12</v>
      </c>
      <c r="G34" s="12">
        <v>42</v>
      </c>
      <c r="H34" s="12">
        <v>131</v>
      </c>
      <c r="I34" s="12">
        <v>69</v>
      </c>
      <c r="J34" s="12">
        <v>4</v>
      </c>
      <c r="K34" s="12">
        <v>30</v>
      </c>
      <c r="L34" s="12">
        <v>52</v>
      </c>
      <c r="M34" s="12">
        <v>11</v>
      </c>
      <c r="N34" s="12">
        <v>3</v>
      </c>
      <c r="O34" s="12">
        <v>2</v>
      </c>
      <c r="P34" s="12">
        <v>3</v>
      </c>
      <c r="Q34" s="12">
        <v>0</v>
      </c>
      <c r="R34" s="12">
        <v>7</v>
      </c>
      <c r="S34" s="12">
        <v>1</v>
      </c>
      <c r="T34" s="12">
        <v>0</v>
      </c>
      <c r="U34" s="12">
        <v>0</v>
      </c>
      <c r="V34" s="12">
        <v>0</v>
      </c>
      <c r="W34" s="12">
        <v>0</v>
      </c>
      <c r="X34" s="12">
        <v>1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2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f t="shared" si="123"/>
        <v>204</v>
      </c>
    </row>
    <row r="35" spans="1:42" x14ac:dyDescent="0.2">
      <c r="A35" s="13" t="s">
        <v>39</v>
      </c>
      <c r="B35" s="12">
        <v>57</v>
      </c>
      <c r="C35" s="12">
        <v>45</v>
      </c>
      <c r="D35" s="12">
        <v>25</v>
      </c>
      <c r="E35" s="14" t="s">
        <v>13</v>
      </c>
      <c r="F35" s="12">
        <v>4</v>
      </c>
      <c r="G35" s="12">
        <v>10</v>
      </c>
      <c r="H35" s="12">
        <v>9</v>
      </c>
      <c r="I35" s="12">
        <v>17</v>
      </c>
      <c r="J35" s="12">
        <v>2</v>
      </c>
      <c r="K35" s="12">
        <v>7</v>
      </c>
      <c r="L35" s="12">
        <v>12</v>
      </c>
      <c r="M35" s="12">
        <v>4</v>
      </c>
      <c r="N35" s="12">
        <v>3</v>
      </c>
      <c r="O35" s="12">
        <v>1</v>
      </c>
      <c r="P35" s="12">
        <v>1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1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1</v>
      </c>
      <c r="AL35" s="12">
        <v>0</v>
      </c>
      <c r="AM35" s="12">
        <v>0</v>
      </c>
      <c r="AN35" s="12">
        <v>0</v>
      </c>
      <c r="AO35" s="12">
        <v>0</v>
      </c>
      <c r="AP35" s="12">
        <f t="shared" si="123"/>
        <v>55</v>
      </c>
    </row>
    <row r="36" spans="1:42" x14ac:dyDescent="0.2">
      <c r="A36" s="13" t="s">
        <v>40</v>
      </c>
      <c r="B36" s="12">
        <v>7</v>
      </c>
      <c r="C36" s="12">
        <v>0</v>
      </c>
      <c r="D36" s="12">
        <v>0</v>
      </c>
      <c r="E36" s="14" t="s">
        <v>13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f t="shared" si="123"/>
        <v>7</v>
      </c>
    </row>
    <row r="37" spans="1:42" x14ac:dyDescent="0.2">
      <c r="A37" s="13" t="s">
        <v>41</v>
      </c>
      <c r="B37" s="12">
        <v>1</v>
      </c>
      <c r="C37" s="12">
        <v>0</v>
      </c>
      <c r="D37" s="12">
        <v>0</v>
      </c>
      <c r="E37" s="14" t="s">
        <v>13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f t="shared" si="123"/>
        <v>1</v>
      </c>
    </row>
    <row r="38" spans="1:42" x14ac:dyDescent="0.2">
      <c r="A38" s="13" t="s">
        <v>42</v>
      </c>
      <c r="B38" s="12">
        <v>44</v>
      </c>
      <c r="C38" s="12">
        <v>25</v>
      </c>
      <c r="D38" s="12">
        <v>7</v>
      </c>
      <c r="E38" s="14" t="s">
        <v>13</v>
      </c>
      <c r="F38" s="12">
        <v>4</v>
      </c>
      <c r="G38" s="12">
        <v>4</v>
      </c>
      <c r="H38" s="12">
        <v>6</v>
      </c>
      <c r="I38" s="12">
        <v>9</v>
      </c>
      <c r="J38" s="12">
        <v>1</v>
      </c>
      <c r="K38" s="12">
        <v>1</v>
      </c>
      <c r="L38" s="12">
        <v>6</v>
      </c>
      <c r="M38" s="12">
        <v>2</v>
      </c>
      <c r="N38" s="12">
        <v>5</v>
      </c>
      <c r="O38" s="12">
        <v>0</v>
      </c>
      <c r="P38" s="12">
        <v>0</v>
      </c>
      <c r="Q38" s="12">
        <v>0</v>
      </c>
      <c r="R38" s="12">
        <v>0</v>
      </c>
      <c r="S38" s="12">
        <v>5</v>
      </c>
      <c r="T38" s="12">
        <v>2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1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f t="shared" si="123"/>
        <v>30</v>
      </c>
    </row>
    <row r="39" spans="1:42" s="17" customFormat="1" x14ac:dyDescent="0.2">
      <c r="A39" s="15" t="s">
        <v>17</v>
      </c>
      <c r="B39" s="16">
        <f>SUM(B31:B38)</f>
        <v>497</v>
      </c>
      <c r="C39" s="16">
        <f t="shared" ref="C39:D39" si="124">SUM(C31:C38)</f>
        <v>373</v>
      </c>
      <c r="D39" s="16">
        <f t="shared" si="124"/>
        <v>87</v>
      </c>
      <c r="E39" s="16"/>
      <c r="F39" s="16">
        <f t="shared" ref="F39:AP39" si="125">SUM(F31:F38)</f>
        <v>26</v>
      </c>
      <c r="G39" s="16">
        <f t="shared" si="125"/>
        <v>65</v>
      </c>
      <c r="H39" s="16">
        <f t="shared" si="125"/>
        <v>167</v>
      </c>
      <c r="I39" s="16">
        <f t="shared" si="125"/>
        <v>107</v>
      </c>
      <c r="J39" s="16">
        <f t="shared" si="125"/>
        <v>9</v>
      </c>
      <c r="K39" s="16">
        <f t="shared" si="125"/>
        <v>53</v>
      </c>
      <c r="L39" s="16">
        <f t="shared" si="125"/>
        <v>77</v>
      </c>
      <c r="M39" s="16">
        <f t="shared" si="125"/>
        <v>19</v>
      </c>
      <c r="N39" s="16">
        <f t="shared" si="125"/>
        <v>26</v>
      </c>
      <c r="O39" s="16">
        <f t="shared" si="125"/>
        <v>3</v>
      </c>
      <c r="P39" s="16">
        <f t="shared" si="125"/>
        <v>6</v>
      </c>
      <c r="Q39" s="16">
        <f t="shared" si="125"/>
        <v>0</v>
      </c>
      <c r="R39" s="16">
        <f t="shared" si="125"/>
        <v>7</v>
      </c>
      <c r="S39" s="16">
        <f t="shared" si="125"/>
        <v>6</v>
      </c>
      <c r="T39" s="16">
        <f t="shared" si="125"/>
        <v>2</v>
      </c>
      <c r="U39" s="16">
        <f t="shared" si="125"/>
        <v>0</v>
      </c>
      <c r="V39" s="16">
        <f t="shared" si="125"/>
        <v>2</v>
      </c>
      <c r="W39" s="16">
        <f t="shared" si="125"/>
        <v>0</v>
      </c>
      <c r="X39" s="16">
        <f t="shared" si="125"/>
        <v>2</v>
      </c>
      <c r="Y39" s="16">
        <f t="shared" si="125"/>
        <v>0</v>
      </c>
      <c r="Z39" s="16">
        <f t="shared" si="125"/>
        <v>0</v>
      </c>
      <c r="AA39" s="16">
        <f t="shared" si="125"/>
        <v>0</v>
      </c>
      <c r="AB39" s="16">
        <f t="shared" si="125"/>
        <v>0</v>
      </c>
      <c r="AC39" s="16">
        <f t="shared" si="125"/>
        <v>0</v>
      </c>
      <c r="AD39" s="16">
        <f t="shared" si="125"/>
        <v>0</v>
      </c>
      <c r="AE39" s="16">
        <f t="shared" si="125"/>
        <v>0</v>
      </c>
      <c r="AF39" s="16">
        <f t="shared" si="125"/>
        <v>2</v>
      </c>
      <c r="AG39" s="16">
        <f t="shared" si="125"/>
        <v>0</v>
      </c>
      <c r="AH39" s="16">
        <f t="shared" si="125"/>
        <v>0</v>
      </c>
      <c r="AI39" s="16">
        <f t="shared" si="125"/>
        <v>1</v>
      </c>
      <c r="AJ39" s="16">
        <f t="shared" si="125"/>
        <v>0</v>
      </c>
      <c r="AK39" s="16">
        <f t="shared" si="125"/>
        <v>1</v>
      </c>
      <c r="AL39" s="16">
        <f t="shared" si="125"/>
        <v>0</v>
      </c>
      <c r="AM39" s="16">
        <f t="shared" si="125"/>
        <v>0</v>
      </c>
      <c r="AN39" s="16">
        <f t="shared" si="125"/>
        <v>0</v>
      </c>
      <c r="AO39" s="16">
        <f t="shared" si="125"/>
        <v>0</v>
      </c>
      <c r="AP39" s="16">
        <f t="shared" si="125"/>
        <v>376</v>
      </c>
    </row>
    <row r="40" spans="1:42" x14ac:dyDescent="0.2">
      <c r="A40" s="3" t="s">
        <v>43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</row>
    <row r="41" spans="1:42" x14ac:dyDescent="0.2">
      <c r="A41" s="13" t="s">
        <v>44</v>
      </c>
      <c r="B41" s="12">
        <v>13</v>
      </c>
      <c r="C41" s="12">
        <v>5</v>
      </c>
      <c r="D41" s="12">
        <v>10</v>
      </c>
      <c r="E41" s="14" t="s">
        <v>13</v>
      </c>
      <c r="F41" s="12">
        <v>0</v>
      </c>
      <c r="G41" s="12">
        <v>0</v>
      </c>
      <c r="H41" s="12">
        <v>7</v>
      </c>
      <c r="I41" s="12">
        <v>1</v>
      </c>
      <c r="J41" s="12">
        <v>1</v>
      </c>
      <c r="K41" s="12">
        <v>7</v>
      </c>
      <c r="L41" s="12">
        <v>4</v>
      </c>
      <c r="M41" s="12">
        <v>0</v>
      </c>
      <c r="N41" s="12">
        <v>0</v>
      </c>
      <c r="O41" s="12">
        <v>1</v>
      </c>
      <c r="P41" s="12">
        <v>1</v>
      </c>
      <c r="Q41" s="12">
        <v>0</v>
      </c>
      <c r="R41" s="12">
        <v>1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f>SUM(B41:D41)-SUM(F41:AO41)</f>
        <v>5</v>
      </c>
    </row>
    <row r="42" spans="1:42" x14ac:dyDescent="0.2">
      <c r="A42" s="13" t="s">
        <v>45</v>
      </c>
      <c r="B42" s="12">
        <v>7</v>
      </c>
      <c r="C42" s="12">
        <v>5</v>
      </c>
      <c r="D42" s="12">
        <v>5</v>
      </c>
      <c r="E42" s="14" t="s">
        <v>13</v>
      </c>
      <c r="F42" s="12">
        <v>2</v>
      </c>
      <c r="G42" s="12">
        <v>0</v>
      </c>
      <c r="H42" s="12">
        <v>2</v>
      </c>
      <c r="I42" s="12">
        <v>0</v>
      </c>
      <c r="J42" s="12">
        <v>1</v>
      </c>
      <c r="K42" s="12">
        <v>2</v>
      </c>
      <c r="L42" s="12">
        <v>4</v>
      </c>
      <c r="M42" s="12">
        <v>1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1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f t="shared" ref="AP42" si="126">SUM(B42:D42)-SUM(F42:AO42)</f>
        <v>4</v>
      </c>
    </row>
    <row r="43" spans="1:42" s="17" customFormat="1" x14ac:dyDescent="0.2">
      <c r="A43" s="15" t="s">
        <v>17</v>
      </c>
      <c r="B43" s="16">
        <f>SUM(B41:B42)</f>
        <v>20</v>
      </c>
      <c r="C43" s="16">
        <f t="shared" ref="C43:D43" si="127">SUM(C41:C42)</f>
        <v>10</v>
      </c>
      <c r="D43" s="16">
        <f t="shared" si="127"/>
        <v>15</v>
      </c>
      <c r="E43" s="16"/>
      <c r="F43" s="16">
        <f t="shared" ref="F43:AP43" si="128">SUM(F41:F42)</f>
        <v>2</v>
      </c>
      <c r="G43" s="16">
        <f t="shared" si="128"/>
        <v>0</v>
      </c>
      <c r="H43" s="16">
        <f t="shared" si="128"/>
        <v>9</v>
      </c>
      <c r="I43" s="16">
        <f t="shared" si="128"/>
        <v>1</v>
      </c>
      <c r="J43" s="16">
        <f t="shared" si="128"/>
        <v>2</v>
      </c>
      <c r="K43" s="16">
        <f t="shared" si="128"/>
        <v>9</v>
      </c>
      <c r="L43" s="16">
        <f t="shared" si="128"/>
        <v>8</v>
      </c>
      <c r="M43" s="16">
        <f t="shared" si="128"/>
        <v>1</v>
      </c>
      <c r="N43" s="16">
        <f t="shared" si="128"/>
        <v>0</v>
      </c>
      <c r="O43" s="16">
        <f t="shared" si="128"/>
        <v>1</v>
      </c>
      <c r="P43" s="16">
        <f t="shared" si="128"/>
        <v>1</v>
      </c>
      <c r="Q43" s="16">
        <f t="shared" si="128"/>
        <v>0</v>
      </c>
      <c r="R43" s="16">
        <f t="shared" si="128"/>
        <v>1</v>
      </c>
      <c r="S43" s="16">
        <f t="shared" si="128"/>
        <v>0</v>
      </c>
      <c r="T43" s="16">
        <f t="shared" si="128"/>
        <v>1</v>
      </c>
      <c r="U43" s="16">
        <f t="shared" si="128"/>
        <v>0</v>
      </c>
      <c r="V43" s="16">
        <f t="shared" si="128"/>
        <v>0</v>
      </c>
      <c r="W43" s="16">
        <f t="shared" si="128"/>
        <v>0</v>
      </c>
      <c r="X43" s="16">
        <f t="shared" si="128"/>
        <v>0</v>
      </c>
      <c r="Y43" s="16">
        <f t="shared" si="128"/>
        <v>0</v>
      </c>
      <c r="Z43" s="16">
        <f t="shared" si="128"/>
        <v>0</v>
      </c>
      <c r="AA43" s="16">
        <f t="shared" si="128"/>
        <v>0</v>
      </c>
      <c r="AB43" s="16">
        <f t="shared" si="128"/>
        <v>0</v>
      </c>
      <c r="AC43" s="16">
        <f t="shared" si="128"/>
        <v>0</v>
      </c>
      <c r="AD43" s="16">
        <f t="shared" si="128"/>
        <v>0</v>
      </c>
      <c r="AE43" s="16">
        <f t="shared" si="128"/>
        <v>0</v>
      </c>
      <c r="AF43" s="16">
        <f t="shared" si="128"/>
        <v>0</v>
      </c>
      <c r="AG43" s="16">
        <f t="shared" si="128"/>
        <v>0</v>
      </c>
      <c r="AH43" s="16">
        <f t="shared" si="128"/>
        <v>0</v>
      </c>
      <c r="AI43" s="16">
        <f t="shared" si="128"/>
        <v>0</v>
      </c>
      <c r="AJ43" s="16">
        <f t="shared" si="128"/>
        <v>0</v>
      </c>
      <c r="AK43" s="16">
        <f t="shared" si="128"/>
        <v>0</v>
      </c>
      <c r="AL43" s="16">
        <f t="shared" si="128"/>
        <v>0</v>
      </c>
      <c r="AM43" s="16">
        <f t="shared" si="128"/>
        <v>0</v>
      </c>
      <c r="AN43" s="16">
        <f t="shared" si="128"/>
        <v>0</v>
      </c>
      <c r="AO43" s="16">
        <f t="shared" si="128"/>
        <v>0</v>
      </c>
      <c r="AP43" s="16">
        <f t="shared" si="128"/>
        <v>9</v>
      </c>
    </row>
    <row r="44" spans="1:42" x14ac:dyDescent="0.2">
      <c r="A44" s="3" t="s">
        <v>46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</row>
    <row r="45" spans="1:42" x14ac:dyDescent="0.2">
      <c r="A45" s="13" t="s">
        <v>47</v>
      </c>
      <c r="B45" s="12">
        <v>4</v>
      </c>
      <c r="C45" s="12">
        <v>0</v>
      </c>
      <c r="D45" s="12">
        <v>0</v>
      </c>
      <c r="E45" s="14" t="s">
        <v>13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f t="shared" ref="AP45:AP48" si="129">SUM(B45:D45)-SUM(F45:AO45)</f>
        <v>4</v>
      </c>
    </row>
    <row r="46" spans="1:42" x14ac:dyDescent="0.2">
      <c r="A46" s="13" t="s">
        <v>48</v>
      </c>
      <c r="B46" s="12">
        <v>11</v>
      </c>
      <c r="C46" s="12">
        <v>0</v>
      </c>
      <c r="D46" s="12">
        <v>10</v>
      </c>
      <c r="E46" s="14" t="s">
        <v>13</v>
      </c>
      <c r="F46" s="12">
        <v>0</v>
      </c>
      <c r="G46" s="12">
        <v>0</v>
      </c>
      <c r="H46" s="12">
        <v>2</v>
      </c>
      <c r="I46" s="12">
        <v>2</v>
      </c>
      <c r="J46" s="12">
        <v>0</v>
      </c>
      <c r="K46" s="12">
        <v>1</v>
      </c>
      <c r="L46" s="12">
        <v>1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f t="shared" si="129"/>
        <v>15</v>
      </c>
    </row>
    <row r="47" spans="1:42" x14ac:dyDescent="0.2">
      <c r="A47" s="13" t="s">
        <v>49</v>
      </c>
      <c r="B47" s="12">
        <v>12</v>
      </c>
      <c r="C47" s="12">
        <v>0</v>
      </c>
      <c r="D47" s="12">
        <v>9</v>
      </c>
      <c r="E47" s="14" t="s">
        <v>13</v>
      </c>
      <c r="F47" s="12">
        <v>1</v>
      </c>
      <c r="G47" s="12">
        <v>0</v>
      </c>
      <c r="H47" s="12">
        <v>0</v>
      </c>
      <c r="I47" s="12">
        <v>3</v>
      </c>
      <c r="J47" s="12">
        <v>0</v>
      </c>
      <c r="K47" s="12">
        <v>5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f t="shared" si="129"/>
        <v>11</v>
      </c>
    </row>
    <row r="48" spans="1:42" x14ac:dyDescent="0.2">
      <c r="A48" s="13" t="s">
        <v>50</v>
      </c>
      <c r="B48" s="12">
        <v>13</v>
      </c>
      <c r="C48" s="12">
        <v>0</v>
      </c>
      <c r="D48" s="12">
        <v>0</v>
      </c>
      <c r="E48" s="14" t="s">
        <v>13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1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1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f t="shared" si="129"/>
        <v>11</v>
      </c>
    </row>
    <row r="49" spans="1:42" s="17" customFormat="1" x14ac:dyDescent="0.2">
      <c r="A49" s="15" t="s">
        <v>17</v>
      </c>
      <c r="B49" s="16">
        <f>SUM(B45:B48)</f>
        <v>40</v>
      </c>
      <c r="C49" s="16">
        <f t="shared" ref="C49" si="130">SUM(C45:C48)</f>
        <v>0</v>
      </c>
      <c r="D49" s="16">
        <f t="shared" ref="D49" si="131">SUM(D45:D48)</f>
        <v>19</v>
      </c>
      <c r="E49" s="16"/>
      <c r="F49" s="16">
        <f t="shared" ref="F49" si="132">SUM(F45:F48)</f>
        <v>1</v>
      </c>
      <c r="G49" s="16">
        <f t="shared" ref="G49" si="133">SUM(G45:G48)</f>
        <v>0</v>
      </c>
      <c r="H49" s="16">
        <f t="shared" ref="H49" si="134">SUM(H45:H48)</f>
        <v>2</v>
      </c>
      <c r="I49" s="16">
        <f t="shared" ref="I49" si="135">SUM(I45:I48)</f>
        <v>5</v>
      </c>
      <c r="J49" s="16">
        <f t="shared" ref="J49" si="136">SUM(J45:J48)</f>
        <v>0</v>
      </c>
      <c r="K49" s="16">
        <f t="shared" ref="K49" si="137">SUM(K45:K48)</f>
        <v>7</v>
      </c>
      <c r="L49" s="16">
        <f t="shared" ref="L49" si="138">SUM(L45:L48)</f>
        <v>1</v>
      </c>
      <c r="M49" s="16">
        <f t="shared" ref="M49" si="139">SUM(M45:M48)</f>
        <v>0</v>
      </c>
      <c r="N49" s="16">
        <f t="shared" ref="N49" si="140">SUM(N45:N48)</f>
        <v>0</v>
      </c>
      <c r="O49" s="16">
        <f t="shared" ref="O49" si="141">SUM(O45:O48)</f>
        <v>0</v>
      </c>
      <c r="P49" s="16">
        <f t="shared" ref="P49" si="142">SUM(P45:P48)</f>
        <v>0</v>
      </c>
      <c r="Q49" s="16">
        <f t="shared" ref="Q49" si="143">SUM(Q45:Q48)</f>
        <v>1</v>
      </c>
      <c r="R49" s="16">
        <f t="shared" ref="R49" si="144">SUM(R45:R48)</f>
        <v>0</v>
      </c>
      <c r="S49" s="16">
        <f t="shared" ref="S49" si="145">SUM(S45:S48)</f>
        <v>0</v>
      </c>
      <c r="T49" s="16">
        <f t="shared" ref="T49" si="146">SUM(T45:T48)</f>
        <v>1</v>
      </c>
      <c r="U49" s="16">
        <f t="shared" ref="U49" si="147">SUM(U45:U48)</f>
        <v>0</v>
      </c>
      <c r="V49" s="16">
        <f t="shared" ref="V49" si="148">SUM(V45:V48)</f>
        <v>0</v>
      </c>
      <c r="W49" s="16">
        <f t="shared" ref="W49" si="149">SUM(W45:W48)</f>
        <v>0</v>
      </c>
      <c r="X49" s="16">
        <f t="shared" ref="X49" si="150">SUM(X45:X48)</f>
        <v>0</v>
      </c>
      <c r="Y49" s="16">
        <f t="shared" ref="Y49" si="151">SUM(Y45:Y48)</f>
        <v>0</v>
      </c>
      <c r="Z49" s="16">
        <f t="shared" ref="Z49" si="152">SUM(Z45:Z48)</f>
        <v>0</v>
      </c>
      <c r="AA49" s="16">
        <f t="shared" ref="AA49" si="153">SUM(AA45:AA48)</f>
        <v>0</v>
      </c>
      <c r="AB49" s="16">
        <f t="shared" ref="AB49" si="154">SUM(AB45:AB48)</f>
        <v>0</v>
      </c>
      <c r="AC49" s="16">
        <f t="shared" ref="AC49" si="155">SUM(AC45:AC48)</f>
        <v>0</v>
      </c>
      <c r="AD49" s="16">
        <f t="shared" ref="AD49" si="156">SUM(AD45:AD48)</f>
        <v>0</v>
      </c>
      <c r="AE49" s="16">
        <f t="shared" ref="AE49" si="157">SUM(AE45:AE48)</f>
        <v>0</v>
      </c>
      <c r="AF49" s="16">
        <f t="shared" ref="AF49" si="158">SUM(AF45:AF48)</f>
        <v>0</v>
      </c>
      <c r="AG49" s="16">
        <f t="shared" ref="AG49" si="159">SUM(AG45:AG48)</f>
        <v>0</v>
      </c>
      <c r="AH49" s="16">
        <f t="shared" ref="AH49" si="160">SUM(AH45:AH48)</f>
        <v>0</v>
      </c>
      <c r="AI49" s="16">
        <f t="shared" ref="AI49" si="161">SUM(AI45:AI48)</f>
        <v>0</v>
      </c>
      <c r="AJ49" s="16">
        <f t="shared" ref="AJ49" si="162">SUM(AJ45:AJ48)</f>
        <v>0</v>
      </c>
      <c r="AK49" s="16">
        <f t="shared" ref="AK49" si="163">SUM(AK45:AK48)</f>
        <v>0</v>
      </c>
      <c r="AL49" s="16">
        <f t="shared" ref="AL49" si="164">SUM(AL45:AL48)</f>
        <v>0</v>
      </c>
      <c r="AM49" s="16">
        <f t="shared" ref="AM49" si="165">SUM(AM45:AM48)</f>
        <v>0</v>
      </c>
      <c r="AN49" s="16">
        <f t="shared" ref="AN49" si="166">SUM(AN45:AN48)</f>
        <v>0</v>
      </c>
      <c r="AO49" s="16">
        <f t="shared" ref="AO49" si="167">SUM(AO45:AO48)</f>
        <v>0</v>
      </c>
      <c r="AP49" s="16">
        <f t="shared" ref="AP49" si="168">SUM(AP45:AP48)</f>
        <v>41</v>
      </c>
    </row>
    <row r="50" spans="1:42" x14ac:dyDescent="0.2">
      <c r="A50" s="3" t="s">
        <v>51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</row>
    <row r="51" spans="1:42" x14ac:dyDescent="0.2">
      <c r="A51" s="13" t="s">
        <v>52</v>
      </c>
      <c r="B51" s="12">
        <v>0</v>
      </c>
      <c r="C51" s="12">
        <v>0</v>
      </c>
      <c r="D51" s="12">
        <v>0</v>
      </c>
      <c r="E51" s="14" t="s">
        <v>13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13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f t="shared" ref="AP51" si="169">SUM(B51:D51)-SUM(F51:AO51)</f>
        <v>-13</v>
      </c>
    </row>
    <row r="52" spans="1:42" s="17" customFormat="1" x14ac:dyDescent="0.2">
      <c r="A52" s="15" t="s">
        <v>17</v>
      </c>
      <c r="B52" s="16">
        <f>SUM(B51)</f>
        <v>0</v>
      </c>
      <c r="C52" s="16">
        <f t="shared" ref="C52:D52" si="170">SUM(C51)</f>
        <v>0</v>
      </c>
      <c r="D52" s="16">
        <f t="shared" si="170"/>
        <v>0</v>
      </c>
      <c r="E52" s="16"/>
      <c r="F52" s="16">
        <f t="shared" ref="F52:AP52" si="171">SUM(F51)</f>
        <v>0</v>
      </c>
      <c r="G52" s="16">
        <f t="shared" si="171"/>
        <v>0</v>
      </c>
      <c r="H52" s="16">
        <f t="shared" si="171"/>
        <v>0</v>
      </c>
      <c r="I52" s="16">
        <f t="shared" si="171"/>
        <v>0</v>
      </c>
      <c r="J52" s="16">
        <f t="shared" si="171"/>
        <v>0</v>
      </c>
      <c r="K52" s="16">
        <f t="shared" si="171"/>
        <v>0</v>
      </c>
      <c r="L52" s="16">
        <f t="shared" si="171"/>
        <v>0</v>
      </c>
      <c r="M52" s="16">
        <f t="shared" si="171"/>
        <v>0</v>
      </c>
      <c r="N52" s="16">
        <f t="shared" si="171"/>
        <v>0</v>
      </c>
      <c r="O52" s="16">
        <f t="shared" si="171"/>
        <v>0</v>
      </c>
      <c r="P52" s="16">
        <f t="shared" si="171"/>
        <v>0</v>
      </c>
      <c r="Q52" s="16">
        <f t="shared" si="171"/>
        <v>0</v>
      </c>
      <c r="R52" s="16">
        <f t="shared" si="171"/>
        <v>0</v>
      </c>
      <c r="S52" s="16">
        <f t="shared" si="171"/>
        <v>0</v>
      </c>
      <c r="T52" s="16">
        <f t="shared" si="171"/>
        <v>0</v>
      </c>
      <c r="U52" s="16">
        <f t="shared" si="171"/>
        <v>0</v>
      </c>
      <c r="V52" s="16">
        <f t="shared" si="171"/>
        <v>0</v>
      </c>
      <c r="W52" s="16">
        <f t="shared" si="171"/>
        <v>0</v>
      </c>
      <c r="X52" s="16">
        <f t="shared" si="171"/>
        <v>0</v>
      </c>
      <c r="Y52" s="16">
        <f t="shared" si="171"/>
        <v>13</v>
      </c>
      <c r="Z52" s="16">
        <f t="shared" si="171"/>
        <v>0</v>
      </c>
      <c r="AA52" s="16">
        <f t="shared" si="171"/>
        <v>0</v>
      </c>
      <c r="AB52" s="16">
        <f t="shared" si="171"/>
        <v>0</v>
      </c>
      <c r="AC52" s="16">
        <f t="shared" si="171"/>
        <v>0</v>
      </c>
      <c r="AD52" s="16">
        <f t="shared" si="171"/>
        <v>0</v>
      </c>
      <c r="AE52" s="16">
        <f t="shared" si="171"/>
        <v>0</v>
      </c>
      <c r="AF52" s="16">
        <f t="shared" si="171"/>
        <v>0</v>
      </c>
      <c r="AG52" s="16">
        <f t="shared" si="171"/>
        <v>0</v>
      </c>
      <c r="AH52" s="16">
        <f t="shared" si="171"/>
        <v>0</v>
      </c>
      <c r="AI52" s="16">
        <f t="shared" si="171"/>
        <v>0</v>
      </c>
      <c r="AJ52" s="16">
        <f t="shared" si="171"/>
        <v>0</v>
      </c>
      <c r="AK52" s="16">
        <f t="shared" si="171"/>
        <v>0</v>
      </c>
      <c r="AL52" s="16">
        <f t="shared" si="171"/>
        <v>0</v>
      </c>
      <c r="AM52" s="16">
        <f t="shared" si="171"/>
        <v>0</v>
      </c>
      <c r="AN52" s="16">
        <f t="shared" si="171"/>
        <v>0</v>
      </c>
      <c r="AO52" s="16">
        <f t="shared" si="171"/>
        <v>0</v>
      </c>
      <c r="AP52" s="16">
        <f t="shared" si="171"/>
        <v>-13</v>
      </c>
    </row>
    <row r="53" spans="1:42" x14ac:dyDescent="0.2">
      <c r="A53" s="3" t="s">
        <v>53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</row>
    <row r="54" spans="1:42" x14ac:dyDescent="0.2">
      <c r="A54" s="13" t="s">
        <v>54</v>
      </c>
      <c r="B54" s="12">
        <v>1</v>
      </c>
      <c r="C54" s="12">
        <v>0</v>
      </c>
      <c r="D54" s="12">
        <v>0</v>
      </c>
      <c r="E54" s="14" t="s">
        <v>13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f t="shared" ref="AP54:AP61" si="172">SUM(B54:D54)-SUM(F54:AO54)</f>
        <v>1</v>
      </c>
    </row>
    <row r="55" spans="1:42" x14ac:dyDescent="0.2">
      <c r="A55" s="13" t="s">
        <v>55</v>
      </c>
      <c r="B55" s="12">
        <v>128</v>
      </c>
      <c r="C55" s="12">
        <v>90</v>
      </c>
      <c r="D55" s="12">
        <v>13</v>
      </c>
      <c r="E55" s="14" t="s">
        <v>13</v>
      </c>
      <c r="F55" s="12">
        <v>5</v>
      </c>
      <c r="G55" s="12">
        <v>18</v>
      </c>
      <c r="H55" s="12">
        <v>25</v>
      </c>
      <c r="I55" s="12">
        <v>31</v>
      </c>
      <c r="J55" s="12">
        <v>5</v>
      </c>
      <c r="K55" s="12">
        <v>14</v>
      </c>
      <c r="L55" s="12">
        <v>10</v>
      </c>
      <c r="M55" s="12">
        <v>2</v>
      </c>
      <c r="N55" s="12">
        <v>3</v>
      </c>
      <c r="O55" s="12">
        <v>5</v>
      </c>
      <c r="P55" s="12">
        <v>2</v>
      </c>
      <c r="Q55" s="12">
        <v>0</v>
      </c>
      <c r="R55" s="12">
        <v>1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f t="shared" si="172"/>
        <v>110</v>
      </c>
    </row>
    <row r="56" spans="1:42" x14ac:dyDescent="0.2">
      <c r="A56" s="13" t="s">
        <v>56</v>
      </c>
      <c r="B56" s="12">
        <v>354</v>
      </c>
      <c r="C56" s="12">
        <v>180</v>
      </c>
      <c r="D56" s="12">
        <v>25</v>
      </c>
      <c r="E56" s="14" t="s">
        <v>13</v>
      </c>
      <c r="F56" s="12">
        <v>5</v>
      </c>
      <c r="G56" s="12">
        <v>63</v>
      </c>
      <c r="H56" s="12">
        <v>65</v>
      </c>
      <c r="I56" s="12">
        <v>80</v>
      </c>
      <c r="J56" s="12">
        <v>2</v>
      </c>
      <c r="K56" s="12">
        <v>20</v>
      </c>
      <c r="L56" s="12">
        <v>41</v>
      </c>
      <c r="M56" s="12">
        <v>34</v>
      </c>
      <c r="N56" s="12">
        <v>3</v>
      </c>
      <c r="O56" s="12">
        <v>3</v>
      </c>
      <c r="P56" s="12">
        <v>24</v>
      </c>
      <c r="Q56" s="12">
        <v>0</v>
      </c>
      <c r="R56" s="12">
        <v>0</v>
      </c>
      <c r="S56" s="12">
        <v>0</v>
      </c>
      <c r="T56" s="12">
        <v>10</v>
      </c>
      <c r="U56" s="12">
        <v>0</v>
      </c>
      <c r="V56" s="12">
        <v>0</v>
      </c>
      <c r="W56" s="12">
        <v>0</v>
      </c>
      <c r="X56" s="12">
        <v>1</v>
      </c>
      <c r="Y56" s="12">
        <v>0</v>
      </c>
      <c r="Z56" s="12">
        <v>20</v>
      </c>
      <c r="AA56" s="12">
        <v>0</v>
      </c>
      <c r="AB56" s="12">
        <v>2</v>
      </c>
      <c r="AC56" s="12">
        <v>0</v>
      </c>
      <c r="AD56" s="12">
        <v>0</v>
      </c>
      <c r="AE56" s="12">
        <v>0</v>
      </c>
      <c r="AF56" s="12">
        <v>2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f t="shared" si="172"/>
        <v>184</v>
      </c>
    </row>
    <row r="57" spans="1:42" x14ac:dyDescent="0.2">
      <c r="A57" s="13" t="s">
        <v>57</v>
      </c>
      <c r="B57" s="12">
        <v>39</v>
      </c>
      <c r="C57" s="12">
        <v>10</v>
      </c>
      <c r="D57" s="12">
        <v>5</v>
      </c>
      <c r="E57" s="14" t="s">
        <v>13</v>
      </c>
      <c r="F57" s="12">
        <v>1</v>
      </c>
      <c r="G57" s="12">
        <v>7</v>
      </c>
      <c r="H57" s="12">
        <v>3</v>
      </c>
      <c r="I57" s="12">
        <v>4</v>
      </c>
      <c r="J57" s="12">
        <v>1</v>
      </c>
      <c r="K57" s="12">
        <v>5</v>
      </c>
      <c r="L57" s="12">
        <v>10</v>
      </c>
      <c r="M57" s="12">
        <v>3</v>
      </c>
      <c r="N57" s="12">
        <v>5</v>
      </c>
      <c r="O57" s="12">
        <v>0</v>
      </c>
      <c r="P57" s="12">
        <v>0</v>
      </c>
      <c r="Q57" s="12">
        <v>2</v>
      </c>
      <c r="R57" s="12">
        <v>5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f t="shared" si="172"/>
        <v>8</v>
      </c>
    </row>
    <row r="58" spans="1:42" x14ac:dyDescent="0.2">
      <c r="A58" s="13" t="s">
        <v>58</v>
      </c>
      <c r="B58" s="12">
        <v>15</v>
      </c>
      <c r="C58" s="12">
        <v>5</v>
      </c>
      <c r="D58" s="12">
        <v>5</v>
      </c>
      <c r="E58" s="14" t="s">
        <v>13</v>
      </c>
      <c r="F58" s="12">
        <v>0</v>
      </c>
      <c r="G58" s="12">
        <v>2</v>
      </c>
      <c r="H58" s="12">
        <v>3</v>
      </c>
      <c r="I58" s="12">
        <v>3</v>
      </c>
      <c r="J58" s="12">
        <v>1</v>
      </c>
      <c r="K58" s="12">
        <v>0</v>
      </c>
      <c r="L58" s="12">
        <v>3</v>
      </c>
      <c r="M58" s="12">
        <v>2</v>
      </c>
      <c r="N58" s="12">
        <v>0</v>
      </c>
      <c r="O58" s="12">
        <v>1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1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f t="shared" si="172"/>
        <v>9</v>
      </c>
    </row>
    <row r="59" spans="1:42" x14ac:dyDescent="0.2">
      <c r="A59" s="13" t="s">
        <v>59</v>
      </c>
      <c r="B59" s="12">
        <v>8</v>
      </c>
      <c r="C59" s="12">
        <v>0</v>
      </c>
      <c r="D59" s="12">
        <v>0</v>
      </c>
      <c r="E59" s="14" t="s">
        <v>13</v>
      </c>
      <c r="F59" s="12">
        <v>0</v>
      </c>
      <c r="G59" s="12">
        <v>0</v>
      </c>
      <c r="H59" s="12">
        <v>2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f t="shared" si="172"/>
        <v>6</v>
      </c>
    </row>
    <row r="60" spans="1:42" x14ac:dyDescent="0.2">
      <c r="A60" s="13" t="s">
        <v>60</v>
      </c>
      <c r="B60" s="12">
        <v>25</v>
      </c>
      <c r="C60" s="12">
        <v>0</v>
      </c>
      <c r="D60" s="12">
        <v>0</v>
      </c>
      <c r="E60" s="14" t="s">
        <v>13</v>
      </c>
      <c r="F60" s="12">
        <v>0</v>
      </c>
      <c r="G60" s="12">
        <v>0</v>
      </c>
      <c r="H60" s="12">
        <v>14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f t="shared" si="172"/>
        <v>11</v>
      </c>
    </row>
    <row r="61" spans="1:42" x14ac:dyDescent="0.2">
      <c r="A61" s="13" t="s">
        <v>61</v>
      </c>
      <c r="B61" s="12">
        <v>5</v>
      </c>
      <c r="C61" s="12">
        <v>0</v>
      </c>
      <c r="D61" s="12">
        <v>0</v>
      </c>
      <c r="E61" s="14" t="s">
        <v>13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f t="shared" si="172"/>
        <v>5</v>
      </c>
    </row>
    <row r="62" spans="1:42" s="17" customFormat="1" x14ac:dyDescent="0.2">
      <c r="A62" s="15" t="s">
        <v>17</v>
      </c>
      <c r="B62" s="16">
        <f>SUM(B54:B61)</f>
        <v>575</v>
      </c>
      <c r="C62" s="16">
        <f t="shared" ref="C62" si="173">SUM(C54:C61)</f>
        <v>285</v>
      </c>
      <c r="D62" s="16">
        <f t="shared" ref="D62" si="174">SUM(D54:D61)</f>
        <v>48</v>
      </c>
      <c r="E62" s="16"/>
      <c r="F62" s="16">
        <f t="shared" ref="F62" si="175">SUM(F54:F61)</f>
        <v>11</v>
      </c>
      <c r="G62" s="16">
        <f t="shared" ref="G62" si="176">SUM(G54:G61)</f>
        <v>90</v>
      </c>
      <c r="H62" s="16">
        <f t="shared" ref="H62" si="177">SUM(H54:H61)</f>
        <v>112</v>
      </c>
      <c r="I62" s="16">
        <f t="shared" ref="I62" si="178">SUM(I54:I61)</f>
        <v>118</v>
      </c>
      <c r="J62" s="16">
        <f t="shared" ref="J62" si="179">SUM(J54:J61)</f>
        <v>9</v>
      </c>
      <c r="K62" s="16">
        <f t="shared" ref="K62" si="180">SUM(K54:K61)</f>
        <v>39</v>
      </c>
      <c r="L62" s="16">
        <f t="shared" ref="L62" si="181">SUM(L54:L61)</f>
        <v>64</v>
      </c>
      <c r="M62" s="16">
        <f t="shared" ref="M62" si="182">SUM(M54:M61)</f>
        <v>41</v>
      </c>
      <c r="N62" s="16">
        <f t="shared" ref="N62" si="183">SUM(N54:N61)</f>
        <v>11</v>
      </c>
      <c r="O62" s="16">
        <f t="shared" ref="O62" si="184">SUM(O54:O61)</f>
        <v>9</v>
      </c>
      <c r="P62" s="16">
        <f t="shared" ref="P62" si="185">SUM(P54:P61)</f>
        <v>26</v>
      </c>
      <c r="Q62" s="16">
        <f t="shared" ref="Q62" si="186">SUM(Q54:Q61)</f>
        <v>2</v>
      </c>
      <c r="R62" s="16">
        <f t="shared" ref="R62" si="187">SUM(R54:R61)</f>
        <v>6</v>
      </c>
      <c r="S62" s="16">
        <f t="shared" ref="S62" si="188">SUM(S54:S61)</f>
        <v>0</v>
      </c>
      <c r="T62" s="16">
        <f t="shared" ref="T62" si="189">SUM(T54:T61)</f>
        <v>10</v>
      </c>
      <c r="U62" s="16">
        <f t="shared" ref="U62" si="190">SUM(U54:U61)</f>
        <v>1</v>
      </c>
      <c r="V62" s="16">
        <f t="shared" ref="V62" si="191">SUM(V54:V61)</f>
        <v>0</v>
      </c>
      <c r="W62" s="16">
        <f t="shared" ref="W62" si="192">SUM(W54:W61)</f>
        <v>0</v>
      </c>
      <c r="X62" s="16">
        <f t="shared" ref="X62" si="193">SUM(X54:X61)</f>
        <v>1</v>
      </c>
      <c r="Y62" s="16">
        <f t="shared" ref="Y62" si="194">SUM(Y54:Y61)</f>
        <v>0</v>
      </c>
      <c r="Z62" s="16">
        <f t="shared" ref="Z62" si="195">SUM(Z54:Z61)</f>
        <v>20</v>
      </c>
      <c r="AA62" s="16">
        <f t="shared" ref="AA62" si="196">SUM(AA54:AA61)</f>
        <v>0</v>
      </c>
      <c r="AB62" s="16">
        <f t="shared" ref="AB62" si="197">SUM(AB54:AB61)</f>
        <v>2</v>
      </c>
      <c r="AC62" s="16">
        <f t="shared" ref="AC62" si="198">SUM(AC54:AC61)</f>
        <v>0</v>
      </c>
      <c r="AD62" s="16">
        <f t="shared" ref="AD62" si="199">SUM(AD54:AD61)</f>
        <v>0</v>
      </c>
      <c r="AE62" s="16">
        <f t="shared" ref="AE62" si="200">SUM(AE54:AE61)</f>
        <v>0</v>
      </c>
      <c r="AF62" s="16">
        <f t="shared" ref="AF62" si="201">SUM(AF54:AF61)</f>
        <v>2</v>
      </c>
      <c r="AG62" s="16">
        <f t="shared" ref="AG62" si="202">SUM(AG54:AG61)</f>
        <v>0</v>
      </c>
      <c r="AH62" s="16">
        <f t="shared" ref="AH62" si="203">SUM(AH54:AH61)</f>
        <v>0</v>
      </c>
      <c r="AI62" s="16">
        <f t="shared" ref="AI62" si="204">SUM(AI54:AI61)</f>
        <v>0</v>
      </c>
      <c r="AJ62" s="16">
        <f t="shared" ref="AJ62" si="205">SUM(AJ54:AJ61)</f>
        <v>0</v>
      </c>
      <c r="AK62" s="16">
        <f t="shared" ref="AK62" si="206">SUM(AK54:AK61)</f>
        <v>0</v>
      </c>
      <c r="AL62" s="16">
        <f t="shared" ref="AL62" si="207">SUM(AL54:AL61)</f>
        <v>0</v>
      </c>
      <c r="AM62" s="16">
        <f t="shared" ref="AM62" si="208">SUM(AM54:AM61)</f>
        <v>0</v>
      </c>
      <c r="AN62" s="16">
        <f t="shared" ref="AN62" si="209">SUM(AN54:AN61)</f>
        <v>0</v>
      </c>
      <c r="AO62" s="16">
        <f t="shared" ref="AO62" si="210">SUM(AO54:AO61)</f>
        <v>0</v>
      </c>
      <c r="AP62" s="16">
        <f t="shared" ref="AP62" si="211">SUM(AP54:AP61)</f>
        <v>334</v>
      </c>
    </row>
    <row r="63" spans="1:42" x14ac:dyDescent="0.2">
      <c r="A63" s="3" t="s">
        <v>62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</row>
    <row r="64" spans="1:42" x14ac:dyDescent="0.2">
      <c r="A64" s="13" t="s">
        <v>63</v>
      </c>
      <c r="B64" s="12">
        <v>130</v>
      </c>
      <c r="C64" s="12">
        <v>50</v>
      </c>
      <c r="D64" s="12">
        <v>10</v>
      </c>
      <c r="E64" s="14" t="s">
        <v>13</v>
      </c>
      <c r="F64" s="12">
        <v>3</v>
      </c>
      <c r="G64" s="12">
        <v>9</v>
      </c>
      <c r="H64" s="12">
        <v>50</v>
      </c>
      <c r="I64" s="12">
        <v>15</v>
      </c>
      <c r="J64" s="12">
        <v>2</v>
      </c>
      <c r="K64" s="12">
        <v>11</v>
      </c>
      <c r="L64" s="12">
        <v>9</v>
      </c>
      <c r="M64" s="12">
        <v>3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f t="shared" ref="AP64:AP68" si="212">SUM(B64:D64)-SUM(F64:AO64)</f>
        <v>88</v>
      </c>
    </row>
    <row r="65" spans="1:42" x14ac:dyDescent="0.2">
      <c r="A65" s="13" t="s">
        <v>64</v>
      </c>
      <c r="B65" s="12">
        <v>315</v>
      </c>
      <c r="C65" s="12">
        <v>90</v>
      </c>
      <c r="D65" s="12">
        <v>20</v>
      </c>
      <c r="E65" s="14" t="s">
        <v>13</v>
      </c>
      <c r="F65" s="12">
        <v>10</v>
      </c>
      <c r="G65" s="12">
        <v>17</v>
      </c>
      <c r="H65" s="12">
        <v>120</v>
      </c>
      <c r="I65" s="12">
        <v>27</v>
      </c>
      <c r="J65" s="12">
        <v>0</v>
      </c>
      <c r="K65" s="12">
        <v>29</v>
      </c>
      <c r="L65" s="12">
        <v>6</v>
      </c>
      <c r="M65" s="12">
        <v>18</v>
      </c>
      <c r="N65" s="12">
        <v>2</v>
      </c>
      <c r="O65" s="12">
        <v>0</v>
      </c>
      <c r="P65" s="12">
        <v>1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  <c r="AJ65" s="12">
        <v>0</v>
      </c>
      <c r="AK65" s="12">
        <v>0</v>
      </c>
      <c r="AL65" s="12">
        <v>0</v>
      </c>
      <c r="AM65" s="12">
        <v>0</v>
      </c>
      <c r="AN65" s="12">
        <v>0</v>
      </c>
      <c r="AO65" s="12">
        <v>0</v>
      </c>
      <c r="AP65" s="12">
        <f t="shared" si="212"/>
        <v>195</v>
      </c>
    </row>
    <row r="66" spans="1:42" x14ac:dyDescent="0.2">
      <c r="A66" s="13" t="s">
        <v>65</v>
      </c>
      <c r="B66" s="12">
        <v>22</v>
      </c>
      <c r="C66" s="12">
        <v>5</v>
      </c>
      <c r="D66" s="12">
        <v>0</v>
      </c>
      <c r="E66" s="14" t="s">
        <v>13</v>
      </c>
      <c r="F66" s="12">
        <v>1</v>
      </c>
      <c r="G66" s="12">
        <v>1</v>
      </c>
      <c r="H66" s="12">
        <v>3</v>
      </c>
      <c r="I66" s="12">
        <v>2</v>
      </c>
      <c r="J66" s="12">
        <v>0</v>
      </c>
      <c r="K66" s="12">
        <v>3</v>
      </c>
      <c r="L66" s="12">
        <v>1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>
        <v>0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>
        <v>0</v>
      </c>
      <c r="AM66" s="12">
        <v>0</v>
      </c>
      <c r="AN66" s="12">
        <v>0</v>
      </c>
      <c r="AO66" s="12">
        <v>0</v>
      </c>
      <c r="AP66" s="12">
        <f t="shared" si="212"/>
        <v>16</v>
      </c>
    </row>
    <row r="67" spans="1:42" x14ac:dyDescent="0.2">
      <c r="A67" s="13" t="s">
        <v>66</v>
      </c>
      <c r="B67" s="12">
        <v>14</v>
      </c>
      <c r="C67" s="12">
        <v>5</v>
      </c>
      <c r="D67" s="12">
        <v>0</v>
      </c>
      <c r="E67" s="14" t="s">
        <v>13</v>
      </c>
      <c r="F67" s="12">
        <v>4</v>
      </c>
      <c r="G67" s="12">
        <v>0</v>
      </c>
      <c r="H67" s="12">
        <v>2</v>
      </c>
      <c r="I67" s="12">
        <v>1</v>
      </c>
      <c r="J67" s="12">
        <v>0</v>
      </c>
      <c r="K67" s="12">
        <v>1</v>
      </c>
      <c r="L67" s="12">
        <v>1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  <c r="AJ67" s="12">
        <v>0</v>
      </c>
      <c r="AK67" s="12">
        <v>0</v>
      </c>
      <c r="AL67" s="12">
        <v>0</v>
      </c>
      <c r="AM67" s="12">
        <v>0</v>
      </c>
      <c r="AN67" s="12">
        <v>0</v>
      </c>
      <c r="AO67" s="12">
        <v>0</v>
      </c>
      <c r="AP67" s="12">
        <f t="shared" si="212"/>
        <v>10</v>
      </c>
    </row>
    <row r="68" spans="1:42" x14ac:dyDescent="0.2">
      <c r="A68" s="13" t="s">
        <v>67</v>
      </c>
      <c r="B68" s="12">
        <v>1</v>
      </c>
      <c r="C68" s="12">
        <v>0</v>
      </c>
      <c r="D68" s="12">
        <v>0</v>
      </c>
      <c r="E68" s="14" t="s">
        <v>13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  <c r="AJ68" s="12">
        <v>0</v>
      </c>
      <c r="AK68" s="12">
        <v>0</v>
      </c>
      <c r="AL68" s="12">
        <v>0</v>
      </c>
      <c r="AM68" s="12">
        <v>0</v>
      </c>
      <c r="AN68" s="12">
        <v>0</v>
      </c>
      <c r="AO68" s="12">
        <v>0</v>
      </c>
      <c r="AP68" s="12">
        <f t="shared" si="212"/>
        <v>1</v>
      </c>
    </row>
    <row r="69" spans="1:42" s="17" customFormat="1" x14ac:dyDescent="0.2">
      <c r="A69" s="15" t="s">
        <v>17</v>
      </c>
      <c r="B69" s="16">
        <f>SUM(B64:B68)</f>
        <v>482</v>
      </c>
      <c r="C69" s="16">
        <f t="shared" ref="C69:AP69" si="213">SUM(C64:C68)</f>
        <v>150</v>
      </c>
      <c r="D69" s="16">
        <f t="shared" si="213"/>
        <v>30</v>
      </c>
      <c r="E69" s="16"/>
      <c r="F69" s="16">
        <f t="shared" si="213"/>
        <v>18</v>
      </c>
      <c r="G69" s="16">
        <f t="shared" si="213"/>
        <v>27</v>
      </c>
      <c r="H69" s="16">
        <f t="shared" si="213"/>
        <v>175</v>
      </c>
      <c r="I69" s="16">
        <f t="shared" si="213"/>
        <v>45</v>
      </c>
      <c r="J69" s="16">
        <f t="shared" si="213"/>
        <v>2</v>
      </c>
      <c r="K69" s="16">
        <f t="shared" si="213"/>
        <v>44</v>
      </c>
      <c r="L69" s="16">
        <f t="shared" si="213"/>
        <v>17</v>
      </c>
      <c r="M69" s="16">
        <f t="shared" si="213"/>
        <v>21</v>
      </c>
      <c r="N69" s="16">
        <f t="shared" si="213"/>
        <v>2</v>
      </c>
      <c r="O69" s="16">
        <f t="shared" si="213"/>
        <v>0</v>
      </c>
      <c r="P69" s="16">
        <f t="shared" si="213"/>
        <v>1</v>
      </c>
      <c r="Q69" s="16">
        <f t="shared" si="213"/>
        <v>0</v>
      </c>
      <c r="R69" s="16">
        <f t="shared" si="213"/>
        <v>0</v>
      </c>
      <c r="S69" s="16">
        <f t="shared" si="213"/>
        <v>0</v>
      </c>
      <c r="T69" s="16">
        <f t="shared" si="213"/>
        <v>0</v>
      </c>
      <c r="U69" s="16">
        <f t="shared" si="213"/>
        <v>0</v>
      </c>
      <c r="V69" s="16">
        <f t="shared" si="213"/>
        <v>0</v>
      </c>
      <c r="W69" s="16">
        <f t="shared" si="213"/>
        <v>0</v>
      </c>
      <c r="X69" s="16">
        <f t="shared" si="213"/>
        <v>0</v>
      </c>
      <c r="Y69" s="16">
        <f t="shared" si="213"/>
        <v>0</v>
      </c>
      <c r="Z69" s="16">
        <f t="shared" si="213"/>
        <v>0</v>
      </c>
      <c r="AA69" s="16">
        <f t="shared" si="213"/>
        <v>0</v>
      </c>
      <c r="AB69" s="16">
        <f t="shared" si="213"/>
        <v>0</v>
      </c>
      <c r="AC69" s="16">
        <f t="shared" si="213"/>
        <v>0</v>
      </c>
      <c r="AD69" s="16">
        <f t="shared" si="213"/>
        <v>0</v>
      </c>
      <c r="AE69" s="16">
        <f t="shared" si="213"/>
        <v>0</v>
      </c>
      <c r="AF69" s="16">
        <f t="shared" si="213"/>
        <v>0</v>
      </c>
      <c r="AG69" s="16">
        <f t="shared" si="213"/>
        <v>0</v>
      </c>
      <c r="AH69" s="16">
        <f t="shared" si="213"/>
        <v>0</v>
      </c>
      <c r="AI69" s="16">
        <f t="shared" si="213"/>
        <v>0</v>
      </c>
      <c r="AJ69" s="16">
        <f t="shared" si="213"/>
        <v>0</v>
      </c>
      <c r="AK69" s="16">
        <f t="shared" si="213"/>
        <v>0</v>
      </c>
      <c r="AL69" s="16">
        <f t="shared" si="213"/>
        <v>0</v>
      </c>
      <c r="AM69" s="16">
        <f t="shared" si="213"/>
        <v>0</v>
      </c>
      <c r="AN69" s="16">
        <f t="shared" si="213"/>
        <v>0</v>
      </c>
      <c r="AO69" s="16">
        <f t="shared" si="213"/>
        <v>0</v>
      </c>
      <c r="AP69" s="16">
        <f t="shared" si="213"/>
        <v>310</v>
      </c>
    </row>
    <row r="70" spans="1:42" x14ac:dyDescent="0.2">
      <c r="A70" s="3" t="s">
        <v>68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</row>
    <row r="71" spans="1:42" x14ac:dyDescent="0.2">
      <c r="A71" s="13" t="s">
        <v>69</v>
      </c>
      <c r="B71" s="12">
        <v>345</v>
      </c>
      <c r="C71" s="12">
        <v>110</v>
      </c>
      <c r="D71" s="12">
        <v>0</v>
      </c>
      <c r="E71" s="14" t="s">
        <v>13</v>
      </c>
      <c r="F71" s="12">
        <v>0</v>
      </c>
      <c r="G71" s="12">
        <v>25</v>
      </c>
      <c r="H71" s="12">
        <v>144</v>
      </c>
      <c r="I71" s="12">
        <v>39</v>
      </c>
      <c r="J71" s="12">
        <v>0</v>
      </c>
      <c r="K71" s="12">
        <v>12</v>
      </c>
      <c r="L71" s="12">
        <v>10</v>
      </c>
      <c r="M71" s="12">
        <v>8</v>
      </c>
      <c r="N71" s="12">
        <v>3</v>
      </c>
      <c r="O71" s="12">
        <v>2</v>
      </c>
      <c r="P71" s="12">
        <v>1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  <c r="AJ71" s="12">
        <v>0</v>
      </c>
      <c r="AK71" s="12">
        <v>0</v>
      </c>
      <c r="AL71" s="12">
        <v>0</v>
      </c>
      <c r="AM71" s="12">
        <v>0</v>
      </c>
      <c r="AN71" s="12">
        <v>0</v>
      </c>
      <c r="AO71" s="12">
        <v>0</v>
      </c>
      <c r="AP71" s="12">
        <f t="shared" ref="AP71:AP78" si="214">SUM(B71:D71)-SUM(F71:AO71)</f>
        <v>211</v>
      </c>
    </row>
    <row r="72" spans="1:42" x14ac:dyDescent="0.2">
      <c r="A72" s="13" t="s">
        <v>70</v>
      </c>
      <c r="B72" s="12">
        <v>603</v>
      </c>
      <c r="C72" s="12">
        <v>190</v>
      </c>
      <c r="D72" s="12">
        <v>0</v>
      </c>
      <c r="E72" s="14" t="s">
        <v>13</v>
      </c>
      <c r="F72" s="12">
        <v>1</v>
      </c>
      <c r="G72" s="12">
        <v>95</v>
      </c>
      <c r="H72" s="12">
        <v>214</v>
      </c>
      <c r="I72" s="12">
        <v>69</v>
      </c>
      <c r="J72" s="12">
        <v>0</v>
      </c>
      <c r="K72" s="12">
        <v>11</v>
      </c>
      <c r="L72" s="12">
        <v>8</v>
      </c>
      <c r="M72" s="12">
        <v>23</v>
      </c>
      <c r="N72" s="12">
        <v>3</v>
      </c>
      <c r="O72" s="12">
        <v>1</v>
      </c>
      <c r="P72" s="12">
        <v>2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>
        <v>2</v>
      </c>
      <c r="AG72" s="12">
        <v>0</v>
      </c>
      <c r="AH72" s="12">
        <v>0</v>
      </c>
      <c r="AI72" s="12">
        <v>0</v>
      </c>
      <c r="AJ72" s="12">
        <v>0</v>
      </c>
      <c r="AK72" s="12">
        <v>0</v>
      </c>
      <c r="AL72" s="12">
        <v>0</v>
      </c>
      <c r="AM72" s="12">
        <v>0</v>
      </c>
      <c r="AN72" s="12">
        <v>0</v>
      </c>
      <c r="AO72" s="12">
        <v>0</v>
      </c>
      <c r="AP72" s="12">
        <f t="shared" si="214"/>
        <v>364</v>
      </c>
    </row>
    <row r="73" spans="1:42" x14ac:dyDescent="0.2">
      <c r="A73" s="13" t="s">
        <v>71</v>
      </c>
      <c r="B73" s="12">
        <v>22</v>
      </c>
      <c r="C73" s="12">
        <v>5</v>
      </c>
      <c r="D73" s="12">
        <v>5</v>
      </c>
      <c r="E73" s="14" t="s">
        <v>13</v>
      </c>
      <c r="F73" s="12">
        <v>0</v>
      </c>
      <c r="G73" s="12">
        <v>4</v>
      </c>
      <c r="H73" s="12">
        <v>7</v>
      </c>
      <c r="I73" s="12">
        <v>2</v>
      </c>
      <c r="J73" s="12">
        <v>0</v>
      </c>
      <c r="K73" s="12">
        <v>2</v>
      </c>
      <c r="L73" s="12">
        <v>0</v>
      </c>
      <c r="M73" s="12">
        <v>1</v>
      </c>
      <c r="N73" s="12">
        <v>1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  <c r="AF73" s="12">
        <v>0</v>
      </c>
      <c r="AG73" s="12">
        <v>0</v>
      </c>
      <c r="AH73" s="12">
        <v>0</v>
      </c>
      <c r="AI73" s="12">
        <v>0</v>
      </c>
      <c r="AJ73" s="12">
        <v>0</v>
      </c>
      <c r="AK73" s="12">
        <v>0</v>
      </c>
      <c r="AL73" s="12">
        <v>0</v>
      </c>
      <c r="AM73" s="12">
        <v>0</v>
      </c>
      <c r="AN73" s="12">
        <v>0</v>
      </c>
      <c r="AO73" s="12">
        <v>0</v>
      </c>
      <c r="AP73" s="12">
        <f t="shared" si="214"/>
        <v>15</v>
      </c>
    </row>
    <row r="74" spans="1:42" x14ac:dyDescent="0.2">
      <c r="A74" s="13" t="s">
        <v>72</v>
      </c>
      <c r="B74" s="12">
        <v>7</v>
      </c>
      <c r="C74" s="12">
        <v>5</v>
      </c>
      <c r="D74" s="12">
        <v>0</v>
      </c>
      <c r="E74" s="14" t="s">
        <v>13</v>
      </c>
      <c r="F74" s="12">
        <v>0</v>
      </c>
      <c r="G74" s="12">
        <v>1</v>
      </c>
      <c r="H74" s="12">
        <v>2</v>
      </c>
      <c r="I74" s="12">
        <v>2</v>
      </c>
      <c r="J74" s="12">
        <v>0</v>
      </c>
      <c r="K74" s="12">
        <v>1</v>
      </c>
      <c r="L74" s="12">
        <v>1</v>
      </c>
      <c r="M74" s="12">
        <v>1</v>
      </c>
      <c r="N74" s="12">
        <v>0</v>
      </c>
      <c r="O74" s="12">
        <v>0</v>
      </c>
      <c r="P74" s="12">
        <v>1</v>
      </c>
      <c r="Q74" s="12">
        <v>1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  <c r="AJ74" s="12">
        <v>0</v>
      </c>
      <c r="AK74" s="12">
        <v>0</v>
      </c>
      <c r="AL74" s="12">
        <v>0</v>
      </c>
      <c r="AM74" s="12">
        <v>0</v>
      </c>
      <c r="AN74" s="12">
        <v>0</v>
      </c>
      <c r="AO74" s="12">
        <v>0</v>
      </c>
      <c r="AP74" s="12">
        <f t="shared" si="214"/>
        <v>2</v>
      </c>
    </row>
    <row r="75" spans="1:42" x14ac:dyDescent="0.2">
      <c r="A75" s="13" t="s">
        <v>73</v>
      </c>
      <c r="B75" s="12">
        <v>14</v>
      </c>
      <c r="C75" s="12">
        <v>0</v>
      </c>
      <c r="D75" s="12">
        <v>0</v>
      </c>
      <c r="E75" s="14" t="s">
        <v>13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  <c r="AJ75" s="12">
        <v>0</v>
      </c>
      <c r="AK75" s="12">
        <v>0</v>
      </c>
      <c r="AL75" s="12">
        <v>0</v>
      </c>
      <c r="AM75" s="12">
        <v>0</v>
      </c>
      <c r="AN75" s="12">
        <v>0</v>
      </c>
      <c r="AO75" s="12">
        <v>0</v>
      </c>
      <c r="AP75" s="12">
        <f t="shared" si="214"/>
        <v>14</v>
      </c>
    </row>
    <row r="76" spans="1:42" x14ac:dyDescent="0.2">
      <c r="A76" s="13" t="s">
        <v>74</v>
      </c>
      <c r="B76" s="12">
        <v>32</v>
      </c>
      <c r="C76" s="12">
        <v>0</v>
      </c>
      <c r="D76" s="12">
        <v>0</v>
      </c>
      <c r="E76" s="14" t="s">
        <v>13</v>
      </c>
      <c r="F76" s="12">
        <v>0</v>
      </c>
      <c r="G76" s="12">
        <v>0</v>
      </c>
      <c r="H76" s="12">
        <v>11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0</v>
      </c>
      <c r="AL76" s="12">
        <v>0</v>
      </c>
      <c r="AM76" s="12">
        <v>0</v>
      </c>
      <c r="AN76" s="12">
        <v>0</v>
      </c>
      <c r="AO76" s="12">
        <v>0</v>
      </c>
      <c r="AP76" s="12">
        <f t="shared" si="214"/>
        <v>21</v>
      </c>
    </row>
    <row r="77" spans="1:42" x14ac:dyDescent="0.2">
      <c r="A77" s="13" t="s">
        <v>75</v>
      </c>
      <c r="B77" s="12">
        <v>6</v>
      </c>
      <c r="C77" s="12">
        <v>0</v>
      </c>
      <c r="D77" s="12">
        <v>0</v>
      </c>
      <c r="E77" s="14" t="s">
        <v>13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  <c r="AF77" s="12">
        <v>0</v>
      </c>
      <c r="AG77" s="12">
        <v>0</v>
      </c>
      <c r="AH77" s="12">
        <v>0</v>
      </c>
      <c r="AI77" s="12">
        <v>0</v>
      </c>
      <c r="AJ77" s="12">
        <v>0</v>
      </c>
      <c r="AK77" s="12">
        <v>0</v>
      </c>
      <c r="AL77" s="12">
        <v>0</v>
      </c>
      <c r="AM77" s="12">
        <v>0</v>
      </c>
      <c r="AN77" s="12">
        <v>0</v>
      </c>
      <c r="AO77" s="12">
        <v>0</v>
      </c>
      <c r="AP77" s="12">
        <f t="shared" si="214"/>
        <v>6</v>
      </c>
    </row>
    <row r="78" spans="1:42" x14ac:dyDescent="0.2">
      <c r="A78" s="13" t="s">
        <v>76</v>
      </c>
      <c r="B78" s="12">
        <v>5</v>
      </c>
      <c r="C78" s="12">
        <v>0</v>
      </c>
      <c r="D78" s="12">
        <v>0</v>
      </c>
      <c r="E78" s="14" t="s">
        <v>13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2">
        <v>0</v>
      </c>
      <c r="AF78" s="12">
        <v>0</v>
      </c>
      <c r="AG78" s="12">
        <v>0</v>
      </c>
      <c r="AH78" s="12">
        <v>0</v>
      </c>
      <c r="AI78" s="12">
        <v>0</v>
      </c>
      <c r="AJ78" s="12">
        <v>0</v>
      </c>
      <c r="AK78" s="12">
        <v>0</v>
      </c>
      <c r="AL78" s="12">
        <v>0</v>
      </c>
      <c r="AM78" s="12">
        <v>0</v>
      </c>
      <c r="AN78" s="12">
        <v>0</v>
      </c>
      <c r="AO78" s="12">
        <v>0</v>
      </c>
      <c r="AP78" s="12">
        <f t="shared" si="214"/>
        <v>5</v>
      </c>
    </row>
    <row r="79" spans="1:42" s="17" customFormat="1" x14ac:dyDescent="0.2">
      <c r="A79" s="15" t="s">
        <v>17</v>
      </c>
      <c r="B79" s="16">
        <f>SUM(B71:B78)</f>
        <v>1034</v>
      </c>
      <c r="C79" s="16">
        <f t="shared" ref="C79" si="215">SUM(C71:C78)</f>
        <v>310</v>
      </c>
      <c r="D79" s="16">
        <f t="shared" ref="D79" si="216">SUM(D71:D78)</f>
        <v>5</v>
      </c>
      <c r="E79" s="16"/>
      <c r="F79" s="16">
        <f t="shared" ref="F79" si="217">SUM(F71:F78)</f>
        <v>1</v>
      </c>
      <c r="G79" s="16">
        <f t="shared" ref="G79" si="218">SUM(G71:G78)</f>
        <v>125</v>
      </c>
      <c r="H79" s="16">
        <f t="shared" ref="H79" si="219">SUM(H71:H78)</f>
        <v>378</v>
      </c>
      <c r="I79" s="16">
        <f t="shared" ref="I79" si="220">SUM(I71:I78)</f>
        <v>112</v>
      </c>
      <c r="J79" s="16">
        <f t="shared" ref="J79" si="221">SUM(J71:J78)</f>
        <v>0</v>
      </c>
      <c r="K79" s="16">
        <f t="shared" ref="K79" si="222">SUM(K71:K78)</f>
        <v>26</v>
      </c>
      <c r="L79" s="16">
        <f t="shared" ref="L79" si="223">SUM(L71:L78)</f>
        <v>19</v>
      </c>
      <c r="M79" s="16">
        <f t="shared" ref="M79" si="224">SUM(M71:M78)</f>
        <v>33</v>
      </c>
      <c r="N79" s="16">
        <f t="shared" ref="N79" si="225">SUM(N71:N78)</f>
        <v>7</v>
      </c>
      <c r="O79" s="16">
        <f t="shared" ref="O79" si="226">SUM(O71:O78)</f>
        <v>3</v>
      </c>
      <c r="P79" s="16">
        <f t="shared" ref="P79" si="227">SUM(P71:P78)</f>
        <v>4</v>
      </c>
      <c r="Q79" s="16">
        <f t="shared" ref="Q79" si="228">SUM(Q71:Q78)</f>
        <v>1</v>
      </c>
      <c r="R79" s="16">
        <f t="shared" ref="R79" si="229">SUM(R71:R78)</f>
        <v>0</v>
      </c>
      <c r="S79" s="16">
        <f t="shared" ref="S79" si="230">SUM(S71:S78)</f>
        <v>0</v>
      </c>
      <c r="T79" s="16">
        <f t="shared" ref="T79" si="231">SUM(T71:T78)</f>
        <v>0</v>
      </c>
      <c r="U79" s="16">
        <f t="shared" ref="U79" si="232">SUM(U71:U78)</f>
        <v>0</v>
      </c>
      <c r="V79" s="16">
        <f t="shared" ref="V79" si="233">SUM(V71:V78)</f>
        <v>0</v>
      </c>
      <c r="W79" s="16">
        <f t="shared" ref="W79" si="234">SUM(W71:W78)</f>
        <v>0</v>
      </c>
      <c r="X79" s="16">
        <f t="shared" ref="X79" si="235">SUM(X71:X78)</f>
        <v>0</v>
      </c>
      <c r="Y79" s="16">
        <f t="shared" ref="Y79" si="236">SUM(Y71:Y78)</f>
        <v>0</v>
      </c>
      <c r="Z79" s="16">
        <f t="shared" ref="Z79" si="237">SUM(Z71:Z78)</f>
        <v>0</v>
      </c>
      <c r="AA79" s="16">
        <f t="shared" ref="AA79" si="238">SUM(AA71:AA78)</f>
        <v>0</v>
      </c>
      <c r="AB79" s="16">
        <f t="shared" ref="AB79" si="239">SUM(AB71:AB78)</f>
        <v>0</v>
      </c>
      <c r="AC79" s="16">
        <f t="shared" ref="AC79" si="240">SUM(AC71:AC78)</f>
        <v>0</v>
      </c>
      <c r="AD79" s="16">
        <f t="shared" ref="AD79" si="241">SUM(AD71:AD78)</f>
        <v>0</v>
      </c>
      <c r="AE79" s="16">
        <f t="shared" ref="AE79" si="242">SUM(AE71:AE78)</f>
        <v>0</v>
      </c>
      <c r="AF79" s="16">
        <f t="shared" ref="AF79" si="243">SUM(AF71:AF78)</f>
        <v>2</v>
      </c>
      <c r="AG79" s="16">
        <f t="shared" ref="AG79" si="244">SUM(AG71:AG78)</f>
        <v>0</v>
      </c>
      <c r="AH79" s="16">
        <f t="shared" ref="AH79" si="245">SUM(AH71:AH78)</f>
        <v>0</v>
      </c>
      <c r="AI79" s="16">
        <f t="shared" ref="AI79" si="246">SUM(AI71:AI78)</f>
        <v>0</v>
      </c>
      <c r="AJ79" s="16">
        <f t="shared" ref="AJ79" si="247">SUM(AJ71:AJ78)</f>
        <v>0</v>
      </c>
      <c r="AK79" s="16">
        <f t="shared" ref="AK79" si="248">SUM(AK71:AK78)</f>
        <v>0</v>
      </c>
      <c r="AL79" s="16">
        <f t="shared" ref="AL79" si="249">SUM(AL71:AL78)</f>
        <v>0</v>
      </c>
      <c r="AM79" s="16">
        <f t="shared" ref="AM79" si="250">SUM(AM71:AM78)</f>
        <v>0</v>
      </c>
      <c r="AN79" s="16">
        <f t="shared" ref="AN79" si="251">SUM(AN71:AN78)</f>
        <v>0</v>
      </c>
      <c r="AO79" s="16">
        <f t="shared" ref="AO79" si="252">SUM(AO71:AO78)</f>
        <v>0</v>
      </c>
      <c r="AP79" s="16">
        <f t="shared" ref="AP79" si="253">SUM(AP71:AP78)</f>
        <v>638</v>
      </c>
    </row>
    <row r="80" spans="1:42" x14ac:dyDescent="0.2">
      <c r="A80" s="3" t="s">
        <v>77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</row>
    <row r="81" spans="1:42" x14ac:dyDescent="0.2">
      <c r="A81" s="13" t="s">
        <v>78</v>
      </c>
      <c r="B81" s="12">
        <v>13</v>
      </c>
      <c r="C81" s="12">
        <v>0</v>
      </c>
      <c r="D81" s="12">
        <v>0</v>
      </c>
      <c r="E81" s="14" t="s">
        <v>13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  <c r="AJ81" s="12">
        <v>0</v>
      </c>
      <c r="AK81" s="12">
        <v>0</v>
      </c>
      <c r="AL81" s="12">
        <v>0</v>
      </c>
      <c r="AM81" s="12">
        <v>0</v>
      </c>
      <c r="AN81" s="12">
        <v>0</v>
      </c>
      <c r="AO81" s="12">
        <v>0</v>
      </c>
      <c r="AP81" s="12">
        <f t="shared" ref="AP81:AP84" si="254">SUM(B81:D81)-SUM(F81:AO81)</f>
        <v>13</v>
      </c>
    </row>
    <row r="82" spans="1:42" x14ac:dyDescent="0.2">
      <c r="A82" s="13" t="s">
        <v>79</v>
      </c>
      <c r="B82" s="12">
        <v>13</v>
      </c>
      <c r="C82" s="12">
        <v>0</v>
      </c>
      <c r="D82" s="12">
        <v>0</v>
      </c>
      <c r="E82" s="14" t="s">
        <v>13</v>
      </c>
      <c r="F82" s="12">
        <v>0</v>
      </c>
      <c r="G82" s="12">
        <v>0</v>
      </c>
      <c r="H82" s="12">
        <v>0</v>
      </c>
      <c r="I82" s="12">
        <v>1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2">
        <v>0</v>
      </c>
      <c r="AF82" s="12">
        <v>0</v>
      </c>
      <c r="AG82" s="12">
        <v>0</v>
      </c>
      <c r="AH82" s="12">
        <v>0</v>
      </c>
      <c r="AI82" s="12">
        <v>0</v>
      </c>
      <c r="AJ82" s="12">
        <v>0</v>
      </c>
      <c r="AK82" s="12">
        <v>0</v>
      </c>
      <c r="AL82" s="12">
        <v>0</v>
      </c>
      <c r="AM82" s="12">
        <v>0</v>
      </c>
      <c r="AN82" s="12">
        <v>0</v>
      </c>
      <c r="AO82" s="12">
        <v>0</v>
      </c>
      <c r="AP82" s="12">
        <f t="shared" si="254"/>
        <v>12</v>
      </c>
    </row>
    <row r="83" spans="1:42" x14ac:dyDescent="0.2">
      <c r="A83" s="13" t="s">
        <v>80</v>
      </c>
      <c r="B83" s="12">
        <v>7</v>
      </c>
      <c r="C83" s="12">
        <v>0</v>
      </c>
      <c r="D83" s="12">
        <v>0</v>
      </c>
      <c r="E83" s="14" t="s">
        <v>13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  <c r="AE83" s="12">
        <v>0</v>
      </c>
      <c r="AF83" s="12">
        <v>0</v>
      </c>
      <c r="AG83" s="12">
        <v>0</v>
      </c>
      <c r="AH83" s="12">
        <v>0</v>
      </c>
      <c r="AI83" s="12">
        <v>0</v>
      </c>
      <c r="AJ83" s="12">
        <v>0</v>
      </c>
      <c r="AK83" s="12">
        <v>0</v>
      </c>
      <c r="AL83" s="12">
        <v>0</v>
      </c>
      <c r="AM83" s="12">
        <v>0</v>
      </c>
      <c r="AN83" s="12">
        <v>0</v>
      </c>
      <c r="AO83" s="12">
        <v>0</v>
      </c>
      <c r="AP83" s="12">
        <f t="shared" si="254"/>
        <v>7</v>
      </c>
    </row>
    <row r="84" spans="1:42" x14ac:dyDescent="0.2">
      <c r="A84" s="13" t="s">
        <v>81</v>
      </c>
      <c r="B84" s="12">
        <v>3</v>
      </c>
      <c r="C84" s="12">
        <v>0</v>
      </c>
      <c r="D84" s="12">
        <v>0</v>
      </c>
      <c r="E84" s="14" t="s">
        <v>13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  <c r="AF84" s="12">
        <v>0</v>
      </c>
      <c r="AG84" s="12">
        <v>0</v>
      </c>
      <c r="AH84" s="12">
        <v>0</v>
      </c>
      <c r="AI84" s="12">
        <v>0</v>
      </c>
      <c r="AJ84" s="12">
        <v>0</v>
      </c>
      <c r="AK84" s="12">
        <v>0</v>
      </c>
      <c r="AL84" s="12">
        <v>0</v>
      </c>
      <c r="AM84" s="12">
        <v>0</v>
      </c>
      <c r="AN84" s="12">
        <v>0</v>
      </c>
      <c r="AO84" s="12">
        <v>0</v>
      </c>
      <c r="AP84" s="12">
        <f t="shared" si="254"/>
        <v>3</v>
      </c>
    </row>
    <row r="85" spans="1:42" s="17" customFormat="1" x14ac:dyDescent="0.2">
      <c r="A85" s="15" t="s">
        <v>17</v>
      </c>
      <c r="B85" s="16">
        <f>SUM(B81:B84)</f>
        <v>36</v>
      </c>
      <c r="C85" s="16">
        <f t="shared" ref="C85" si="255">SUM(C81:C84)</f>
        <v>0</v>
      </c>
      <c r="D85" s="16">
        <f t="shared" ref="D85" si="256">SUM(D81:D84)</f>
        <v>0</v>
      </c>
      <c r="E85" s="16"/>
      <c r="F85" s="16">
        <f t="shared" ref="F85" si="257">SUM(F81:F84)</f>
        <v>0</v>
      </c>
      <c r="G85" s="16">
        <f t="shared" ref="G85" si="258">SUM(G81:G84)</f>
        <v>0</v>
      </c>
      <c r="H85" s="16">
        <f t="shared" ref="H85" si="259">SUM(H81:H84)</f>
        <v>0</v>
      </c>
      <c r="I85" s="16">
        <f t="shared" ref="I85" si="260">SUM(I81:I84)</f>
        <v>1</v>
      </c>
      <c r="J85" s="16">
        <f t="shared" ref="J85" si="261">SUM(J81:J84)</f>
        <v>0</v>
      </c>
      <c r="K85" s="16">
        <f t="shared" ref="K85" si="262">SUM(K81:K84)</f>
        <v>0</v>
      </c>
      <c r="L85" s="16">
        <f t="shared" ref="L85" si="263">SUM(L81:L84)</f>
        <v>0</v>
      </c>
      <c r="M85" s="16">
        <f t="shared" ref="M85" si="264">SUM(M81:M84)</f>
        <v>0</v>
      </c>
      <c r="N85" s="16">
        <f t="shared" ref="N85" si="265">SUM(N81:N84)</f>
        <v>0</v>
      </c>
      <c r="O85" s="16">
        <f t="shared" ref="O85" si="266">SUM(O81:O84)</f>
        <v>0</v>
      </c>
      <c r="P85" s="16">
        <f t="shared" ref="P85" si="267">SUM(P81:P84)</f>
        <v>0</v>
      </c>
      <c r="Q85" s="16">
        <f t="shared" ref="Q85" si="268">SUM(Q81:Q84)</f>
        <v>0</v>
      </c>
      <c r="R85" s="16">
        <f t="shared" ref="R85" si="269">SUM(R81:R84)</f>
        <v>0</v>
      </c>
      <c r="S85" s="16">
        <f t="shared" ref="S85" si="270">SUM(S81:S84)</f>
        <v>0</v>
      </c>
      <c r="T85" s="16">
        <f t="shared" ref="T85" si="271">SUM(T81:T84)</f>
        <v>0</v>
      </c>
      <c r="U85" s="16">
        <f t="shared" ref="U85" si="272">SUM(U81:U84)</f>
        <v>0</v>
      </c>
      <c r="V85" s="16">
        <f t="shared" ref="V85" si="273">SUM(V81:V84)</f>
        <v>0</v>
      </c>
      <c r="W85" s="16">
        <f t="shared" ref="W85" si="274">SUM(W81:W84)</f>
        <v>0</v>
      </c>
      <c r="X85" s="16">
        <f t="shared" ref="X85" si="275">SUM(X81:X84)</f>
        <v>0</v>
      </c>
      <c r="Y85" s="16">
        <f t="shared" ref="Y85" si="276">SUM(Y81:Y84)</f>
        <v>0</v>
      </c>
      <c r="Z85" s="16">
        <f t="shared" ref="Z85" si="277">SUM(Z81:Z84)</f>
        <v>0</v>
      </c>
      <c r="AA85" s="16">
        <f t="shared" ref="AA85" si="278">SUM(AA81:AA84)</f>
        <v>0</v>
      </c>
      <c r="AB85" s="16">
        <f t="shared" ref="AB85" si="279">SUM(AB81:AB84)</f>
        <v>0</v>
      </c>
      <c r="AC85" s="16">
        <f t="shared" ref="AC85" si="280">SUM(AC81:AC84)</f>
        <v>0</v>
      </c>
      <c r="AD85" s="16">
        <f t="shared" ref="AD85" si="281">SUM(AD81:AD84)</f>
        <v>0</v>
      </c>
      <c r="AE85" s="16">
        <f t="shared" ref="AE85" si="282">SUM(AE81:AE84)</f>
        <v>0</v>
      </c>
      <c r="AF85" s="16">
        <f t="shared" ref="AF85" si="283">SUM(AF81:AF84)</f>
        <v>0</v>
      </c>
      <c r="AG85" s="16">
        <f t="shared" ref="AG85" si="284">SUM(AG81:AG84)</f>
        <v>0</v>
      </c>
      <c r="AH85" s="16">
        <f t="shared" ref="AH85" si="285">SUM(AH81:AH84)</f>
        <v>0</v>
      </c>
      <c r="AI85" s="16">
        <f t="shared" ref="AI85" si="286">SUM(AI81:AI84)</f>
        <v>0</v>
      </c>
      <c r="AJ85" s="16">
        <f t="shared" ref="AJ85" si="287">SUM(AJ81:AJ84)</f>
        <v>0</v>
      </c>
      <c r="AK85" s="16">
        <f t="shared" ref="AK85" si="288">SUM(AK81:AK84)</f>
        <v>0</v>
      </c>
      <c r="AL85" s="16">
        <f t="shared" ref="AL85" si="289">SUM(AL81:AL84)</f>
        <v>0</v>
      </c>
      <c r="AM85" s="16">
        <f t="shared" ref="AM85" si="290">SUM(AM81:AM84)</f>
        <v>0</v>
      </c>
      <c r="AN85" s="16">
        <f t="shared" ref="AN85" si="291">SUM(AN81:AN84)</f>
        <v>0</v>
      </c>
      <c r="AO85" s="16">
        <f t="shared" ref="AO85" si="292">SUM(AO81:AO84)</f>
        <v>0</v>
      </c>
      <c r="AP85" s="16">
        <f t="shared" ref="AP85" si="293">SUM(AP81:AP84)</f>
        <v>35</v>
      </c>
    </row>
    <row r="86" spans="1:42" x14ac:dyDescent="0.2">
      <c r="A86" s="3" t="s">
        <v>82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</row>
    <row r="87" spans="1:42" x14ac:dyDescent="0.2">
      <c r="A87" s="13" t="s">
        <v>83</v>
      </c>
      <c r="B87" s="12">
        <v>0</v>
      </c>
      <c r="C87" s="12">
        <v>0</v>
      </c>
      <c r="D87" s="12">
        <v>222</v>
      </c>
      <c r="E87" s="14" t="s">
        <v>13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222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2">
        <v>0</v>
      </c>
      <c r="AF87" s="12">
        <v>0</v>
      </c>
      <c r="AG87" s="12">
        <v>0</v>
      </c>
      <c r="AH87" s="12">
        <v>0</v>
      </c>
      <c r="AI87" s="12">
        <v>0</v>
      </c>
      <c r="AJ87" s="12">
        <v>0</v>
      </c>
      <c r="AK87" s="12">
        <v>0</v>
      </c>
      <c r="AL87" s="12">
        <v>0</v>
      </c>
      <c r="AM87" s="12">
        <v>0</v>
      </c>
      <c r="AN87" s="12">
        <v>0</v>
      </c>
      <c r="AO87" s="12">
        <v>0</v>
      </c>
      <c r="AP87" s="12">
        <f>SUM(B87:D87)-SUM(F87:AO87)</f>
        <v>0</v>
      </c>
    </row>
    <row r="88" spans="1:42" x14ac:dyDescent="0.2">
      <c r="A88" s="13" t="s">
        <v>84</v>
      </c>
      <c r="B88" s="12">
        <v>0</v>
      </c>
      <c r="C88" s="12">
        <v>0</v>
      </c>
      <c r="D88" s="12">
        <v>304</v>
      </c>
      <c r="E88" s="14" t="s">
        <v>13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304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0</v>
      </c>
      <c r="AE88" s="12">
        <v>0</v>
      </c>
      <c r="AF88" s="12">
        <v>0</v>
      </c>
      <c r="AG88" s="12">
        <v>0</v>
      </c>
      <c r="AH88" s="12">
        <v>0</v>
      </c>
      <c r="AI88" s="12">
        <v>0</v>
      </c>
      <c r="AJ88" s="12">
        <v>0</v>
      </c>
      <c r="AK88" s="12">
        <v>0</v>
      </c>
      <c r="AL88" s="12">
        <v>0</v>
      </c>
      <c r="AM88" s="12">
        <v>0</v>
      </c>
      <c r="AN88" s="12">
        <v>0</v>
      </c>
      <c r="AO88" s="12">
        <v>0</v>
      </c>
      <c r="AP88" s="12">
        <f t="shared" ref="AP88" si="294">SUM(B88:D88)-SUM(F88:AO88)</f>
        <v>0</v>
      </c>
    </row>
    <row r="89" spans="1:42" s="17" customFormat="1" x14ac:dyDescent="0.2">
      <c r="A89" s="15" t="s">
        <v>17</v>
      </c>
      <c r="B89" s="16">
        <f>SUM(B87:B88)</f>
        <v>0</v>
      </c>
      <c r="C89" s="16">
        <f t="shared" ref="C89" si="295">SUM(C87:C88)</f>
        <v>0</v>
      </c>
      <c r="D89" s="16">
        <f t="shared" ref="D89" si="296">SUM(D87:D88)</f>
        <v>526</v>
      </c>
      <c r="E89" s="16"/>
      <c r="F89" s="16">
        <f t="shared" ref="F89" si="297">SUM(F87:F88)</f>
        <v>0</v>
      </c>
      <c r="G89" s="16">
        <f t="shared" ref="G89" si="298">SUM(G87:G88)</f>
        <v>0</v>
      </c>
      <c r="H89" s="16">
        <f t="shared" ref="H89" si="299">SUM(H87:H88)</f>
        <v>0</v>
      </c>
      <c r="I89" s="16">
        <f t="shared" ref="I89" si="300">SUM(I87:I88)</f>
        <v>0</v>
      </c>
      <c r="J89" s="16">
        <f t="shared" ref="J89" si="301">SUM(J87:J88)</f>
        <v>0</v>
      </c>
      <c r="K89" s="16">
        <f t="shared" ref="K89" si="302">SUM(K87:K88)</f>
        <v>526</v>
      </c>
      <c r="L89" s="16">
        <f t="shared" ref="L89" si="303">SUM(L87:L88)</f>
        <v>0</v>
      </c>
      <c r="M89" s="16">
        <f t="shared" ref="M89" si="304">SUM(M87:M88)</f>
        <v>0</v>
      </c>
      <c r="N89" s="16">
        <f t="shared" ref="N89" si="305">SUM(N87:N88)</f>
        <v>0</v>
      </c>
      <c r="O89" s="16">
        <f t="shared" ref="O89" si="306">SUM(O87:O88)</f>
        <v>0</v>
      </c>
      <c r="P89" s="16">
        <f t="shared" ref="P89" si="307">SUM(P87:P88)</f>
        <v>0</v>
      </c>
      <c r="Q89" s="16">
        <f t="shared" ref="Q89" si="308">SUM(Q87:Q88)</f>
        <v>0</v>
      </c>
      <c r="R89" s="16">
        <f t="shared" ref="R89" si="309">SUM(R87:R88)</f>
        <v>0</v>
      </c>
      <c r="S89" s="16">
        <f t="shared" ref="S89" si="310">SUM(S87:S88)</f>
        <v>0</v>
      </c>
      <c r="T89" s="16">
        <f t="shared" ref="T89" si="311">SUM(T87:T88)</f>
        <v>0</v>
      </c>
      <c r="U89" s="16">
        <f t="shared" ref="U89" si="312">SUM(U87:U88)</f>
        <v>0</v>
      </c>
      <c r="V89" s="16">
        <f t="shared" ref="V89" si="313">SUM(V87:V88)</f>
        <v>0</v>
      </c>
      <c r="W89" s="16">
        <f t="shared" ref="W89" si="314">SUM(W87:W88)</f>
        <v>0</v>
      </c>
      <c r="X89" s="16">
        <f t="shared" ref="X89" si="315">SUM(X87:X88)</f>
        <v>0</v>
      </c>
      <c r="Y89" s="16">
        <f t="shared" ref="Y89" si="316">SUM(Y87:Y88)</f>
        <v>0</v>
      </c>
      <c r="Z89" s="16">
        <f t="shared" ref="Z89" si="317">SUM(Z87:Z88)</f>
        <v>0</v>
      </c>
      <c r="AA89" s="16">
        <f t="shared" ref="AA89" si="318">SUM(AA87:AA88)</f>
        <v>0</v>
      </c>
      <c r="AB89" s="16">
        <f t="shared" ref="AB89" si="319">SUM(AB87:AB88)</f>
        <v>0</v>
      </c>
      <c r="AC89" s="16">
        <f t="shared" ref="AC89" si="320">SUM(AC87:AC88)</f>
        <v>0</v>
      </c>
      <c r="AD89" s="16">
        <f t="shared" ref="AD89" si="321">SUM(AD87:AD88)</f>
        <v>0</v>
      </c>
      <c r="AE89" s="16">
        <f t="shared" ref="AE89" si="322">SUM(AE87:AE88)</f>
        <v>0</v>
      </c>
      <c r="AF89" s="16">
        <f t="shared" ref="AF89" si="323">SUM(AF87:AF88)</f>
        <v>0</v>
      </c>
      <c r="AG89" s="16">
        <f t="shared" ref="AG89" si="324">SUM(AG87:AG88)</f>
        <v>0</v>
      </c>
      <c r="AH89" s="16">
        <f t="shared" ref="AH89" si="325">SUM(AH87:AH88)</f>
        <v>0</v>
      </c>
      <c r="AI89" s="16">
        <f t="shared" ref="AI89" si="326">SUM(AI87:AI88)</f>
        <v>0</v>
      </c>
      <c r="AJ89" s="16">
        <f t="shared" ref="AJ89" si="327">SUM(AJ87:AJ88)</f>
        <v>0</v>
      </c>
      <c r="AK89" s="16">
        <f t="shared" ref="AK89" si="328">SUM(AK87:AK88)</f>
        <v>0</v>
      </c>
      <c r="AL89" s="16">
        <f t="shared" ref="AL89" si="329">SUM(AL87:AL88)</f>
        <v>0</v>
      </c>
      <c r="AM89" s="16">
        <f t="shared" ref="AM89" si="330">SUM(AM87:AM88)</f>
        <v>0</v>
      </c>
      <c r="AN89" s="16">
        <f t="shared" ref="AN89" si="331">SUM(AN87:AN88)</f>
        <v>0</v>
      </c>
      <c r="AO89" s="16">
        <f t="shared" ref="AO89" si="332">SUM(AO87:AO88)</f>
        <v>0</v>
      </c>
      <c r="AP89" s="16">
        <f t="shared" ref="AP89" si="333">SUM(AP87:AP88)</f>
        <v>0</v>
      </c>
    </row>
    <row r="90" spans="1:42" x14ac:dyDescent="0.2">
      <c r="A90" s="3" t="s">
        <v>85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</row>
    <row r="91" spans="1:42" x14ac:dyDescent="0.2">
      <c r="A91" s="13" t="s">
        <v>86</v>
      </c>
      <c r="B91" s="12">
        <v>0</v>
      </c>
      <c r="C91" s="12">
        <v>0</v>
      </c>
      <c r="D91" s="12">
        <v>0</v>
      </c>
      <c r="E91" s="14" t="s">
        <v>13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27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  <c r="AF91" s="12">
        <v>0</v>
      </c>
      <c r="AG91" s="12">
        <v>0</v>
      </c>
      <c r="AH91" s="12">
        <v>0</v>
      </c>
      <c r="AI91" s="12">
        <v>0</v>
      </c>
      <c r="AJ91" s="12">
        <v>0</v>
      </c>
      <c r="AK91" s="12">
        <v>0</v>
      </c>
      <c r="AL91" s="12">
        <v>0</v>
      </c>
      <c r="AM91" s="12">
        <v>0</v>
      </c>
      <c r="AN91" s="12">
        <v>0</v>
      </c>
      <c r="AO91" s="12">
        <v>0</v>
      </c>
      <c r="AP91" s="12">
        <f t="shared" ref="AP91:AP92" si="334">SUM(B91:D91)-SUM(F91:AO91)</f>
        <v>-27</v>
      </c>
    </row>
    <row r="92" spans="1:42" x14ac:dyDescent="0.2">
      <c r="A92" s="13" t="s">
        <v>87</v>
      </c>
      <c r="B92" s="12">
        <v>0</v>
      </c>
      <c r="C92" s="12">
        <v>0</v>
      </c>
      <c r="D92" s="12">
        <v>0</v>
      </c>
      <c r="E92" s="14" t="s">
        <v>13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27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  <c r="AF92" s="12">
        <v>0</v>
      </c>
      <c r="AG92" s="12">
        <v>0</v>
      </c>
      <c r="AH92" s="12">
        <v>0</v>
      </c>
      <c r="AI92" s="12">
        <v>0</v>
      </c>
      <c r="AJ92" s="12">
        <v>0</v>
      </c>
      <c r="AK92" s="12">
        <v>0</v>
      </c>
      <c r="AL92" s="12">
        <v>0</v>
      </c>
      <c r="AM92" s="12">
        <v>0</v>
      </c>
      <c r="AN92" s="12">
        <v>0</v>
      </c>
      <c r="AO92" s="12">
        <v>0</v>
      </c>
      <c r="AP92" s="12">
        <f t="shared" si="334"/>
        <v>-27</v>
      </c>
    </row>
    <row r="93" spans="1:42" s="17" customFormat="1" x14ac:dyDescent="0.2">
      <c r="A93" s="15" t="s">
        <v>17</v>
      </c>
      <c r="B93" s="16">
        <f>SUM(B91:B92)</f>
        <v>0</v>
      </c>
      <c r="C93" s="16">
        <f t="shared" ref="C93" si="335">SUM(C91:C92)</f>
        <v>0</v>
      </c>
      <c r="D93" s="16">
        <f t="shared" ref="D93" si="336">SUM(D91:D92)</f>
        <v>0</v>
      </c>
      <c r="E93" s="16"/>
      <c r="F93" s="16">
        <f t="shared" ref="F93" si="337">SUM(F91:F92)</f>
        <v>0</v>
      </c>
      <c r="G93" s="16">
        <f t="shared" ref="G93" si="338">SUM(G91:G92)</f>
        <v>0</v>
      </c>
      <c r="H93" s="16">
        <f t="shared" ref="H93" si="339">SUM(H91:H92)</f>
        <v>0</v>
      </c>
      <c r="I93" s="16">
        <f t="shared" ref="I93" si="340">SUM(I91:I92)</f>
        <v>0</v>
      </c>
      <c r="J93" s="16">
        <f t="shared" ref="J93" si="341">SUM(J91:J92)</f>
        <v>0</v>
      </c>
      <c r="K93" s="16">
        <f t="shared" ref="K93" si="342">SUM(K91:K92)</f>
        <v>0</v>
      </c>
      <c r="L93" s="16">
        <f t="shared" ref="L93" si="343">SUM(L91:L92)</f>
        <v>0</v>
      </c>
      <c r="M93" s="16">
        <f t="shared" ref="M93" si="344">SUM(M91:M92)</f>
        <v>0</v>
      </c>
      <c r="N93" s="16">
        <f t="shared" ref="N93" si="345">SUM(N91:N92)</f>
        <v>0</v>
      </c>
      <c r="O93" s="16">
        <f t="shared" ref="O93" si="346">SUM(O91:O92)</f>
        <v>0</v>
      </c>
      <c r="P93" s="16">
        <f t="shared" ref="P93" si="347">SUM(P91:P92)</f>
        <v>0</v>
      </c>
      <c r="Q93" s="16">
        <f t="shared" ref="Q93" si="348">SUM(Q91:Q92)</f>
        <v>0</v>
      </c>
      <c r="R93" s="16">
        <f t="shared" ref="R93" si="349">SUM(R91:R92)</f>
        <v>0</v>
      </c>
      <c r="S93" s="16">
        <f t="shared" ref="S93" si="350">SUM(S91:S92)</f>
        <v>0</v>
      </c>
      <c r="T93" s="16">
        <f t="shared" ref="T93" si="351">SUM(T91:T92)</f>
        <v>0</v>
      </c>
      <c r="U93" s="16">
        <f t="shared" ref="U93" si="352">SUM(U91:U92)</f>
        <v>0</v>
      </c>
      <c r="V93" s="16">
        <f t="shared" ref="V93" si="353">SUM(V91:V92)</f>
        <v>0</v>
      </c>
      <c r="W93" s="16">
        <f t="shared" ref="W93" si="354">SUM(W91:W92)</f>
        <v>0</v>
      </c>
      <c r="X93" s="16">
        <f t="shared" ref="X93" si="355">SUM(X91:X92)</f>
        <v>0</v>
      </c>
      <c r="Y93" s="16">
        <f t="shared" ref="Y93" si="356">SUM(Y91:Y92)</f>
        <v>54</v>
      </c>
      <c r="Z93" s="16">
        <f t="shared" ref="Z93" si="357">SUM(Z91:Z92)</f>
        <v>0</v>
      </c>
      <c r="AA93" s="16">
        <f t="shared" ref="AA93" si="358">SUM(AA91:AA92)</f>
        <v>0</v>
      </c>
      <c r="AB93" s="16">
        <f t="shared" ref="AB93" si="359">SUM(AB91:AB92)</f>
        <v>0</v>
      </c>
      <c r="AC93" s="16">
        <f t="shared" ref="AC93" si="360">SUM(AC91:AC92)</f>
        <v>0</v>
      </c>
      <c r="AD93" s="16">
        <f t="shared" ref="AD93" si="361">SUM(AD91:AD92)</f>
        <v>0</v>
      </c>
      <c r="AE93" s="16">
        <f t="shared" ref="AE93" si="362">SUM(AE91:AE92)</f>
        <v>0</v>
      </c>
      <c r="AF93" s="16">
        <f t="shared" ref="AF93" si="363">SUM(AF91:AF92)</f>
        <v>0</v>
      </c>
      <c r="AG93" s="16">
        <f t="shared" ref="AG93" si="364">SUM(AG91:AG92)</f>
        <v>0</v>
      </c>
      <c r="AH93" s="16">
        <f t="shared" ref="AH93" si="365">SUM(AH91:AH92)</f>
        <v>0</v>
      </c>
      <c r="AI93" s="16">
        <f t="shared" ref="AI93" si="366">SUM(AI91:AI92)</f>
        <v>0</v>
      </c>
      <c r="AJ93" s="16">
        <f t="shared" ref="AJ93" si="367">SUM(AJ91:AJ92)</f>
        <v>0</v>
      </c>
      <c r="AK93" s="16">
        <f t="shared" ref="AK93" si="368">SUM(AK91:AK92)</f>
        <v>0</v>
      </c>
      <c r="AL93" s="16">
        <f t="shared" ref="AL93" si="369">SUM(AL91:AL92)</f>
        <v>0</v>
      </c>
      <c r="AM93" s="16">
        <f t="shared" ref="AM93" si="370">SUM(AM91:AM92)</f>
        <v>0</v>
      </c>
      <c r="AN93" s="16">
        <f t="shared" ref="AN93" si="371">SUM(AN91:AN92)</f>
        <v>0</v>
      </c>
      <c r="AO93" s="16">
        <f t="shared" ref="AO93" si="372">SUM(AO91:AO92)</f>
        <v>0</v>
      </c>
      <c r="AP93" s="16">
        <f t="shared" ref="AP93" si="373">SUM(AP91:AP92)</f>
        <v>-54</v>
      </c>
    </row>
    <row r="94" spans="1:42" x14ac:dyDescent="0.2">
      <c r="A94" s="3" t="s">
        <v>88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</row>
    <row r="95" spans="1:42" x14ac:dyDescent="0.2">
      <c r="A95" s="13" t="s">
        <v>89</v>
      </c>
      <c r="B95" s="12">
        <v>38</v>
      </c>
      <c r="C95" s="12">
        <v>5</v>
      </c>
      <c r="D95" s="12">
        <v>5</v>
      </c>
      <c r="E95" s="14" t="s">
        <v>13</v>
      </c>
      <c r="F95" s="12">
        <v>0</v>
      </c>
      <c r="G95" s="12">
        <v>0</v>
      </c>
      <c r="H95" s="12">
        <v>23</v>
      </c>
      <c r="I95" s="12">
        <v>2</v>
      </c>
      <c r="J95" s="12">
        <v>0</v>
      </c>
      <c r="K95" s="12">
        <v>6</v>
      </c>
      <c r="L95" s="12">
        <v>1</v>
      </c>
      <c r="M95" s="12">
        <v>0</v>
      </c>
      <c r="N95" s="12">
        <v>0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T95" s="12">
        <v>0</v>
      </c>
      <c r="U95" s="12">
        <v>0</v>
      </c>
      <c r="V95" s="12">
        <v>0</v>
      </c>
      <c r="W95" s="12">
        <v>0</v>
      </c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0</v>
      </c>
      <c r="AE95" s="12">
        <v>0</v>
      </c>
      <c r="AF95" s="12">
        <v>0</v>
      </c>
      <c r="AG95" s="12">
        <v>0</v>
      </c>
      <c r="AH95" s="12">
        <v>0</v>
      </c>
      <c r="AI95" s="12">
        <v>0</v>
      </c>
      <c r="AJ95" s="12">
        <v>0</v>
      </c>
      <c r="AK95" s="12">
        <v>0</v>
      </c>
      <c r="AL95" s="12">
        <v>0</v>
      </c>
      <c r="AM95" s="12">
        <v>0</v>
      </c>
      <c r="AN95" s="12">
        <v>0</v>
      </c>
      <c r="AO95" s="12">
        <v>0</v>
      </c>
      <c r="AP95" s="12">
        <f t="shared" ref="AP95:AP98" si="374">SUM(B95:D95)-SUM(F95:AO95)</f>
        <v>16</v>
      </c>
    </row>
    <row r="96" spans="1:42" x14ac:dyDescent="0.2">
      <c r="A96" s="13" t="s">
        <v>90</v>
      </c>
      <c r="B96" s="12">
        <v>55</v>
      </c>
      <c r="C96" s="12">
        <v>15</v>
      </c>
      <c r="D96" s="12">
        <v>5</v>
      </c>
      <c r="E96" s="14" t="s">
        <v>13</v>
      </c>
      <c r="F96" s="12">
        <v>0</v>
      </c>
      <c r="G96" s="12">
        <v>0</v>
      </c>
      <c r="H96" s="12">
        <v>30</v>
      </c>
      <c r="I96" s="12">
        <v>5</v>
      </c>
      <c r="J96" s="12">
        <v>0</v>
      </c>
      <c r="K96" s="12">
        <v>12</v>
      </c>
      <c r="L96" s="12">
        <v>6</v>
      </c>
      <c r="M96" s="12">
        <v>2</v>
      </c>
      <c r="N96" s="12">
        <v>0</v>
      </c>
      <c r="O96" s="12">
        <v>0</v>
      </c>
      <c r="P96" s="12">
        <v>0</v>
      </c>
      <c r="Q96" s="12">
        <v>0</v>
      </c>
      <c r="R96" s="12">
        <v>12</v>
      </c>
      <c r="S96" s="12">
        <v>0</v>
      </c>
      <c r="T96" s="12">
        <v>0</v>
      </c>
      <c r="U96" s="12">
        <v>0</v>
      </c>
      <c r="V96" s="12">
        <v>0</v>
      </c>
      <c r="W96" s="12">
        <v>0</v>
      </c>
      <c r="X96" s="12">
        <v>0</v>
      </c>
      <c r="Y96" s="12">
        <v>0</v>
      </c>
      <c r="Z96" s="12">
        <v>0</v>
      </c>
      <c r="AA96" s="12">
        <v>0</v>
      </c>
      <c r="AB96" s="12">
        <v>0</v>
      </c>
      <c r="AC96" s="12">
        <v>0</v>
      </c>
      <c r="AD96" s="12">
        <v>0</v>
      </c>
      <c r="AE96" s="12">
        <v>0</v>
      </c>
      <c r="AF96" s="12">
        <v>0</v>
      </c>
      <c r="AG96" s="12">
        <v>0</v>
      </c>
      <c r="AH96" s="12">
        <v>0</v>
      </c>
      <c r="AI96" s="12">
        <v>0</v>
      </c>
      <c r="AJ96" s="12">
        <v>0</v>
      </c>
      <c r="AK96" s="12">
        <v>0</v>
      </c>
      <c r="AL96" s="12">
        <v>0</v>
      </c>
      <c r="AM96" s="12">
        <v>0</v>
      </c>
      <c r="AN96" s="12">
        <v>0</v>
      </c>
      <c r="AO96" s="12">
        <v>0</v>
      </c>
      <c r="AP96" s="12">
        <f t="shared" si="374"/>
        <v>8</v>
      </c>
    </row>
    <row r="97" spans="1:42" x14ac:dyDescent="0.2">
      <c r="A97" s="13" t="s">
        <v>91</v>
      </c>
      <c r="B97" s="12">
        <v>3</v>
      </c>
      <c r="C97" s="12">
        <v>0</v>
      </c>
      <c r="D97" s="12">
        <v>0</v>
      </c>
      <c r="E97" s="14" t="s">
        <v>13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1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  <c r="Y97" s="12">
        <v>0</v>
      </c>
      <c r="Z97" s="12">
        <v>0</v>
      </c>
      <c r="AA97" s="12">
        <v>0</v>
      </c>
      <c r="AB97" s="12">
        <v>0</v>
      </c>
      <c r="AC97" s="12">
        <v>0</v>
      </c>
      <c r="AD97" s="12">
        <v>0</v>
      </c>
      <c r="AE97" s="12">
        <v>0</v>
      </c>
      <c r="AF97" s="12">
        <v>0</v>
      </c>
      <c r="AG97" s="12">
        <v>0</v>
      </c>
      <c r="AH97" s="12">
        <v>0</v>
      </c>
      <c r="AI97" s="12">
        <v>0</v>
      </c>
      <c r="AJ97" s="12">
        <v>0</v>
      </c>
      <c r="AK97" s="12">
        <v>0</v>
      </c>
      <c r="AL97" s="12">
        <v>0</v>
      </c>
      <c r="AM97" s="12">
        <v>0</v>
      </c>
      <c r="AN97" s="12">
        <v>0</v>
      </c>
      <c r="AO97" s="12">
        <v>0</v>
      </c>
      <c r="AP97" s="12">
        <f t="shared" si="374"/>
        <v>2</v>
      </c>
    </row>
    <row r="98" spans="1:42" x14ac:dyDescent="0.2">
      <c r="A98" s="13" t="s">
        <v>92</v>
      </c>
      <c r="B98" s="12">
        <v>6</v>
      </c>
      <c r="C98" s="12">
        <v>0</v>
      </c>
      <c r="D98" s="12">
        <v>0</v>
      </c>
      <c r="E98" s="14" t="s">
        <v>13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12">
        <v>0</v>
      </c>
      <c r="U98" s="12">
        <v>0</v>
      </c>
      <c r="V98" s="12">
        <v>0</v>
      </c>
      <c r="W98" s="12">
        <v>0</v>
      </c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>
        <v>0</v>
      </c>
      <c r="AE98" s="12">
        <v>0</v>
      </c>
      <c r="AF98" s="12">
        <v>0</v>
      </c>
      <c r="AG98" s="12">
        <v>0</v>
      </c>
      <c r="AH98" s="12">
        <v>0</v>
      </c>
      <c r="AI98" s="12">
        <v>0</v>
      </c>
      <c r="AJ98" s="12">
        <v>0</v>
      </c>
      <c r="AK98" s="12">
        <v>0</v>
      </c>
      <c r="AL98" s="12">
        <v>0</v>
      </c>
      <c r="AM98" s="12">
        <v>0</v>
      </c>
      <c r="AN98" s="12">
        <v>0</v>
      </c>
      <c r="AO98" s="12">
        <v>0</v>
      </c>
      <c r="AP98" s="12">
        <f t="shared" si="374"/>
        <v>6</v>
      </c>
    </row>
    <row r="99" spans="1:42" s="17" customFormat="1" x14ac:dyDescent="0.2">
      <c r="A99" s="15" t="s">
        <v>17</v>
      </c>
      <c r="B99" s="16">
        <f>SUM(B95:B98)</f>
        <v>102</v>
      </c>
      <c r="C99" s="16">
        <f t="shared" ref="C99" si="375">SUM(C95:C98)</f>
        <v>20</v>
      </c>
      <c r="D99" s="16">
        <f t="shared" ref="D99" si="376">SUM(D95:D98)</f>
        <v>10</v>
      </c>
      <c r="E99" s="16"/>
      <c r="F99" s="16">
        <f t="shared" ref="F99" si="377">SUM(F95:F98)</f>
        <v>0</v>
      </c>
      <c r="G99" s="16">
        <f t="shared" ref="G99" si="378">SUM(G95:G98)</f>
        <v>0</v>
      </c>
      <c r="H99" s="16">
        <f t="shared" ref="H99" si="379">SUM(H95:H98)</f>
        <v>53</v>
      </c>
      <c r="I99" s="16">
        <f t="shared" ref="I99" si="380">SUM(I95:I98)</f>
        <v>7</v>
      </c>
      <c r="J99" s="16">
        <f t="shared" ref="J99" si="381">SUM(J95:J98)</f>
        <v>0</v>
      </c>
      <c r="K99" s="16">
        <f t="shared" ref="K99" si="382">SUM(K95:K98)</f>
        <v>18</v>
      </c>
      <c r="L99" s="16">
        <f t="shared" ref="L99" si="383">SUM(L95:L98)</f>
        <v>7</v>
      </c>
      <c r="M99" s="16">
        <f t="shared" ref="M99" si="384">SUM(M95:M98)</f>
        <v>3</v>
      </c>
      <c r="N99" s="16">
        <f t="shared" ref="N99" si="385">SUM(N95:N98)</f>
        <v>0</v>
      </c>
      <c r="O99" s="16">
        <f t="shared" ref="O99" si="386">SUM(O95:O98)</f>
        <v>0</v>
      </c>
      <c r="P99" s="16">
        <f t="shared" ref="P99" si="387">SUM(P95:P98)</f>
        <v>0</v>
      </c>
      <c r="Q99" s="16">
        <f t="shared" ref="Q99" si="388">SUM(Q95:Q98)</f>
        <v>0</v>
      </c>
      <c r="R99" s="16">
        <f t="shared" ref="R99" si="389">SUM(R95:R98)</f>
        <v>12</v>
      </c>
      <c r="S99" s="16">
        <f t="shared" ref="S99" si="390">SUM(S95:S98)</f>
        <v>0</v>
      </c>
      <c r="T99" s="16">
        <f t="shared" ref="T99" si="391">SUM(T95:T98)</f>
        <v>0</v>
      </c>
      <c r="U99" s="16">
        <f t="shared" ref="U99" si="392">SUM(U95:U98)</f>
        <v>0</v>
      </c>
      <c r="V99" s="16">
        <f t="shared" ref="V99" si="393">SUM(V95:V98)</f>
        <v>0</v>
      </c>
      <c r="W99" s="16">
        <f t="shared" ref="W99" si="394">SUM(W95:W98)</f>
        <v>0</v>
      </c>
      <c r="X99" s="16">
        <f t="shared" ref="X99" si="395">SUM(X95:X98)</f>
        <v>0</v>
      </c>
      <c r="Y99" s="16">
        <f t="shared" ref="Y99" si="396">SUM(Y95:Y98)</f>
        <v>0</v>
      </c>
      <c r="Z99" s="16">
        <f t="shared" ref="Z99" si="397">SUM(Z95:Z98)</f>
        <v>0</v>
      </c>
      <c r="AA99" s="16">
        <f t="shared" ref="AA99" si="398">SUM(AA95:AA98)</f>
        <v>0</v>
      </c>
      <c r="AB99" s="16">
        <f t="shared" ref="AB99" si="399">SUM(AB95:AB98)</f>
        <v>0</v>
      </c>
      <c r="AC99" s="16">
        <f t="shared" ref="AC99" si="400">SUM(AC95:AC98)</f>
        <v>0</v>
      </c>
      <c r="AD99" s="16">
        <f t="shared" ref="AD99" si="401">SUM(AD95:AD98)</f>
        <v>0</v>
      </c>
      <c r="AE99" s="16">
        <f t="shared" ref="AE99" si="402">SUM(AE95:AE98)</f>
        <v>0</v>
      </c>
      <c r="AF99" s="16">
        <f t="shared" ref="AF99" si="403">SUM(AF95:AF98)</f>
        <v>0</v>
      </c>
      <c r="AG99" s="16">
        <f t="shared" ref="AG99" si="404">SUM(AG95:AG98)</f>
        <v>0</v>
      </c>
      <c r="AH99" s="16">
        <f t="shared" ref="AH99" si="405">SUM(AH95:AH98)</f>
        <v>0</v>
      </c>
      <c r="AI99" s="16">
        <f t="shared" ref="AI99" si="406">SUM(AI95:AI98)</f>
        <v>0</v>
      </c>
      <c r="AJ99" s="16">
        <f t="shared" ref="AJ99" si="407">SUM(AJ95:AJ98)</f>
        <v>0</v>
      </c>
      <c r="AK99" s="16">
        <f t="shared" ref="AK99" si="408">SUM(AK95:AK98)</f>
        <v>0</v>
      </c>
      <c r="AL99" s="16">
        <f t="shared" ref="AL99" si="409">SUM(AL95:AL98)</f>
        <v>0</v>
      </c>
      <c r="AM99" s="16">
        <f t="shared" ref="AM99" si="410">SUM(AM95:AM98)</f>
        <v>0</v>
      </c>
      <c r="AN99" s="16">
        <f t="shared" ref="AN99" si="411">SUM(AN95:AN98)</f>
        <v>0</v>
      </c>
      <c r="AO99" s="16">
        <f t="shared" ref="AO99" si="412">SUM(AO95:AO98)</f>
        <v>0</v>
      </c>
      <c r="AP99" s="16">
        <f t="shared" ref="AP99" si="413">SUM(AP95:AP98)</f>
        <v>32</v>
      </c>
    </row>
    <row r="100" spans="1:42" x14ac:dyDescent="0.2">
      <c r="A100" s="3" t="s">
        <v>93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</row>
    <row r="101" spans="1:42" x14ac:dyDescent="0.2">
      <c r="A101" s="13" t="s">
        <v>94</v>
      </c>
      <c r="B101" s="12">
        <v>4</v>
      </c>
      <c r="C101" s="12">
        <v>0</v>
      </c>
      <c r="D101" s="12">
        <v>0</v>
      </c>
      <c r="E101" s="14" t="s">
        <v>13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5</v>
      </c>
      <c r="N101" s="12">
        <v>0</v>
      </c>
      <c r="O101" s="12">
        <v>0</v>
      </c>
      <c r="P101" s="12">
        <v>0</v>
      </c>
      <c r="Q101" s="12">
        <v>0</v>
      </c>
      <c r="R101" s="12">
        <v>6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0</v>
      </c>
      <c r="AE101" s="12">
        <v>0</v>
      </c>
      <c r="AF101" s="12">
        <v>0</v>
      </c>
      <c r="AG101" s="12">
        <v>0</v>
      </c>
      <c r="AH101" s="12">
        <v>0</v>
      </c>
      <c r="AI101" s="12">
        <v>0</v>
      </c>
      <c r="AJ101" s="12">
        <v>0</v>
      </c>
      <c r="AK101" s="12">
        <v>0</v>
      </c>
      <c r="AL101" s="12">
        <v>0</v>
      </c>
      <c r="AM101" s="12">
        <v>0</v>
      </c>
      <c r="AN101" s="12">
        <v>0</v>
      </c>
      <c r="AO101" s="12">
        <v>0</v>
      </c>
      <c r="AP101" s="12">
        <f t="shared" ref="AP101:AP108" si="414">SUM(B101:D101)-SUM(F101:AO101)</f>
        <v>-7</v>
      </c>
    </row>
    <row r="102" spans="1:42" x14ac:dyDescent="0.2">
      <c r="A102" s="13" t="s">
        <v>95</v>
      </c>
      <c r="B102" s="12">
        <v>9</v>
      </c>
      <c r="C102" s="12">
        <v>0</v>
      </c>
      <c r="D102" s="12">
        <v>0</v>
      </c>
      <c r="E102" s="14" t="s">
        <v>13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12">
        <v>6</v>
      </c>
      <c r="N102" s="12">
        <v>0</v>
      </c>
      <c r="O102" s="12">
        <v>4</v>
      </c>
      <c r="P102" s="12">
        <v>0</v>
      </c>
      <c r="Q102" s="12">
        <v>0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12">
        <v>0</v>
      </c>
      <c r="X102" s="12">
        <v>0</v>
      </c>
      <c r="Y102" s="12">
        <v>0</v>
      </c>
      <c r="Z102" s="12">
        <v>0</v>
      </c>
      <c r="AA102" s="12">
        <v>0</v>
      </c>
      <c r="AB102" s="12">
        <v>0</v>
      </c>
      <c r="AC102" s="12">
        <v>0</v>
      </c>
      <c r="AD102" s="12">
        <v>0</v>
      </c>
      <c r="AE102" s="12">
        <v>0</v>
      </c>
      <c r="AF102" s="12">
        <v>0</v>
      </c>
      <c r="AG102" s="12">
        <v>0</v>
      </c>
      <c r="AH102" s="12">
        <v>0</v>
      </c>
      <c r="AI102" s="12">
        <v>0</v>
      </c>
      <c r="AJ102" s="12">
        <v>0</v>
      </c>
      <c r="AK102" s="12">
        <v>0</v>
      </c>
      <c r="AL102" s="12">
        <v>0</v>
      </c>
      <c r="AM102" s="12">
        <v>0</v>
      </c>
      <c r="AN102" s="12">
        <v>0</v>
      </c>
      <c r="AO102" s="12">
        <v>0</v>
      </c>
      <c r="AP102" s="12">
        <f t="shared" si="414"/>
        <v>-1</v>
      </c>
    </row>
    <row r="103" spans="1:42" x14ac:dyDescent="0.2">
      <c r="A103" s="13" t="s">
        <v>96</v>
      </c>
      <c r="B103" s="12">
        <v>34</v>
      </c>
      <c r="C103" s="12">
        <v>5</v>
      </c>
      <c r="D103" s="12">
        <v>25</v>
      </c>
      <c r="E103" s="14" t="s">
        <v>13</v>
      </c>
      <c r="F103" s="12">
        <v>0</v>
      </c>
      <c r="G103" s="12">
        <v>7</v>
      </c>
      <c r="H103" s="12">
        <v>0</v>
      </c>
      <c r="I103" s="12">
        <v>0</v>
      </c>
      <c r="J103" s="12">
        <v>0</v>
      </c>
      <c r="K103" s="12">
        <v>21</v>
      </c>
      <c r="L103" s="12">
        <v>25</v>
      </c>
      <c r="M103" s="12">
        <v>8</v>
      </c>
      <c r="N103" s="12">
        <v>0</v>
      </c>
      <c r="O103" s="12">
        <v>12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v>0</v>
      </c>
      <c r="X103" s="12">
        <v>0</v>
      </c>
      <c r="Y103" s="12">
        <v>0</v>
      </c>
      <c r="Z103" s="12">
        <v>0</v>
      </c>
      <c r="AA103" s="12">
        <v>0</v>
      </c>
      <c r="AB103" s="12">
        <v>0</v>
      </c>
      <c r="AC103" s="12">
        <v>0</v>
      </c>
      <c r="AD103" s="12">
        <v>0</v>
      </c>
      <c r="AE103" s="12">
        <v>0</v>
      </c>
      <c r="AF103" s="12">
        <v>0</v>
      </c>
      <c r="AG103" s="12">
        <v>0</v>
      </c>
      <c r="AH103" s="12">
        <v>0</v>
      </c>
      <c r="AI103" s="12">
        <v>0</v>
      </c>
      <c r="AJ103" s="12">
        <v>0</v>
      </c>
      <c r="AK103" s="12">
        <v>0</v>
      </c>
      <c r="AL103" s="12">
        <v>0</v>
      </c>
      <c r="AM103" s="12">
        <v>0</v>
      </c>
      <c r="AN103" s="12">
        <v>0</v>
      </c>
      <c r="AO103" s="12">
        <v>0</v>
      </c>
      <c r="AP103" s="12">
        <f t="shared" si="414"/>
        <v>-9</v>
      </c>
    </row>
    <row r="104" spans="1:42" x14ac:dyDescent="0.2">
      <c r="A104" s="13" t="s">
        <v>97</v>
      </c>
      <c r="B104" s="12">
        <v>110</v>
      </c>
      <c r="C104" s="12">
        <v>10</v>
      </c>
      <c r="D104" s="12">
        <v>60</v>
      </c>
      <c r="E104" s="14" t="s">
        <v>13</v>
      </c>
      <c r="F104" s="12">
        <v>0</v>
      </c>
      <c r="G104" s="12">
        <v>8</v>
      </c>
      <c r="H104" s="12">
        <v>14</v>
      </c>
      <c r="I104" s="12">
        <v>0</v>
      </c>
      <c r="J104" s="12">
        <v>0</v>
      </c>
      <c r="K104" s="12">
        <v>63</v>
      </c>
      <c r="L104" s="12">
        <v>40</v>
      </c>
      <c r="M104" s="12">
        <v>12</v>
      </c>
      <c r="N104" s="12">
        <v>12</v>
      </c>
      <c r="O104" s="12">
        <v>6</v>
      </c>
      <c r="P104" s="12">
        <v>0</v>
      </c>
      <c r="Q104" s="12">
        <v>0</v>
      </c>
      <c r="R104" s="12">
        <v>30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2">
        <v>0</v>
      </c>
      <c r="AD104" s="12">
        <v>0</v>
      </c>
      <c r="AE104" s="12">
        <v>0</v>
      </c>
      <c r="AF104" s="12">
        <v>0</v>
      </c>
      <c r="AG104" s="12">
        <v>0</v>
      </c>
      <c r="AH104" s="12">
        <v>0</v>
      </c>
      <c r="AI104" s="12">
        <v>0</v>
      </c>
      <c r="AJ104" s="12">
        <v>0</v>
      </c>
      <c r="AK104" s="12">
        <v>0</v>
      </c>
      <c r="AL104" s="12">
        <v>0</v>
      </c>
      <c r="AM104" s="12">
        <v>0</v>
      </c>
      <c r="AN104" s="12">
        <v>0</v>
      </c>
      <c r="AO104" s="12">
        <v>0</v>
      </c>
      <c r="AP104" s="12">
        <f t="shared" si="414"/>
        <v>-5</v>
      </c>
    </row>
    <row r="105" spans="1:42" x14ac:dyDescent="0.2">
      <c r="A105" s="13" t="s">
        <v>98</v>
      </c>
      <c r="B105" s="12">
        <v>338</v>
      </c>
      <c r="C105" s="12">
        <v>55</v>
      </c>
      <c r="D105" s="12">
        <v>130</v>
      </c>
      <c r="E105" s="14" t="s">
        <v>13</v>
      </c>
      <c r="F105" s="12">
        <v>0</v>
      </c>
      <c r="G105" s="12">
        <v>20</v>
      </c>
      <c r="H105" s="12">
        <v>86</v>
      </c>
      <c r="I105" s="12">
        <v>0</v>
      </c>
      <c r="J105" s="12">
        <v>0</v>
      </c>
      <c r="K105" s="12">
        <v>152</v>
      </c>
      <c r="L105" s="12">
        <v>80</v>
      </c>
      <c r="M105" s="12">
        <v>40</v>
      </c>
      <c r="N105" s="12">
        <v>63</v>
      </c>
      <c r="O105" s="12">
        <v>0</v>
      </c>
      <c r="P105" s="12">
        <v>0</v>
      </c>
      <c r="Q105" s="12">
        <v>0</v>
      </c>
      <c r="R105" s="12">
        <v>71</v>
      </c>
      <c r="S105" s="12">
        <v>0</v>
      </c>
      <c r="T105" s="12">
        <v>0</v>
      </c>
      <c r="U105" s="12">
        <v>0</v>
      </c>
      <c r="V105" s="12">
        <v>0</v>
      </c>
      <c r="W105" s="12">
        <v>0</v>
      </c>
      <c r="X105" s="12">
        <v>0</v>
      </c>
      <c r="Y105" s="12">
        <v>0</v>
      </c>
      <c r="Z105" s="12">
        <v>0</v>
      </c>
      <c r="AA105" s="12">
        <v>0</v>
      </c>
      <c r="AB105" s="12">
        <v>0</v>
      </c>
      <c r="AC105" s="12">
        <v>0</v>
      </c>
      <c r="AD105" s="12">
        <v>0</v>
      </c>
      <c r="AE105" s="12">
        <v>0</v>
      </c>
      <c r="AF105" s="12">
        <v>0</v>
      </c>
      <c r="AG105" s="12">
        <v>0</v>
      </c>
      <c r="AH105" s="12">
        <v>0</v>
      </c>
      <c r="AI105" s="12">
        <v>0</v>
      </c>
      <c r="AJ105" s="12">
        <v>0</v>
      </c>
      <c r="AK105" s="12">
        <v>0</v>
      </c>
      <c r="AL105" s="12">
        <v>0</v>
      </c>
      <c r="AM105" s="12">
        <v>0</v>
      </c>
      <c r="AN105" s="12">
        <v>0</v>
      </c>
      <c r="AO105" s="12">
        <v>0</v>
      </c>
      <c r="AP105" s="12">
        <f t="shared" si="414"/>
        <v>11</v>
      </c>
    </row>
    <row r="106" spans="1:42" x14ac:dyDescent="0.2">
      <c r="A106" s="13" t="s">
        <v>99</v>
      </c>
      <c r="B106" s="12">
        <v>71</v>
      </c>
      <c r="C106" s="12">
        <v>35</v>
      </c>
      <c r="D106" s="12">
        <v>0</v>
      </c>
      <c r="E106" s="14" t="s">
        <v>13</v>
      </c>
      <c r="F106" s="12">
        <v>0</v>
      </c>
      <c r="G106" s="12">
        <v>15</v>
      </c>
      <c r="H106" s="12">
        <v>0</v>
      </c>
      <c r="I106" s="12">
        <v>0</v>
      </c>
      <c r="J106" s="12">
        <v>0</v>
      </c>
      <c r="K106" s="12">
        <v>26</v>
      </c>
      <c r="L106" s="12">
        <v>40</v>
      </c>
      <c r="M106" s="12">
        <v>15</v>
      </c>
      <c r="N106" s="12">
        <v>0</v>
      </c>
      <c r="O106" s="12">
        <v>0</v>
      </c>
      <c r="P106" s="12">
        <v>0</v>
      </c>
      <c r="Q106" s="12">
        <v>0</v>
      </c>
      <c r="R106" s="12">
        <v>32</v>
      </c>
      <c r="S106" s="12">
        <v>0</v>
      </c>
      <c r="T106" s="12">
        <v>0</v>
      </c>
      <c r="U106" s="12">
        <v>0</v>
      </c>
      <c r="V106" s="12">
        <v>0</v>
      </c>
      <c r="W106" s="12">
        <v>0</v>
      </c>
      <c r="X106" s="12">
        <v>0</v>
      </c>
      <c r="Y106" s="12">
        <v>0</v>
      </c>
      <c r="Z106" s="12">
        <v>0</v>
      </c>
      <c r="AA106" s="12">
        <v>0</v>
      </c>
      <c r="AB106" s="12">
        <v>0</v>
      </c>
      <c r="AC106" s="12">
        <v>0</v>
      </c>
      <c r="AD106" s="12">
        <v>0</v>
      </c>
      <c r="AE106" s="12">
        <v>0</v>
      </c>
      <c r="AF106" s="12">
        <v>0</v>
      </c>
      <c r="AG106" s="12">
        <v>0</v>
      </c>
      <c r="AH106" s="12">
        <v>0</v>
      </c>
      <c r="AI106" s="12">
        <v>0</v>
      </c>
      <c r="AJ106" s="12">
        <v>0</v>
      </c>
      <c r="AK106" s="12">
        <v>0</v>
      </c>
      <c r="AL106" s="12">
        <v>0</v>
      </c>
      <c r="AM106" s="12">
        <v>0</v>
      </c>
      <c r="AN106" s="12">
        <v>0</v>
      </c>
      <c r="AO106" s="12">
        <v>0</v>
      </c>
      <c r="AP106" s="12">
        <f t="shared" si="414"/>
        <v>-22</v>
      </c>
    </row>
    <row r="107" spans="1:42" x14ac:dyDescent="0.2">
      <c r="A107" s="13" t="s">
        <v>100</v>
      </c>
      <c r="B107" s="12">
        <v>28</v>
      </c>
      <c r="C107" s="12">
        <v>0</v>
      </c>
      <c r="D107" s="12">
        <v>5</v>
      </c>
      <c r="E107" s="14" t="s">
        <v>13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6</v>
      </c>
      <c r="L107" s="12">
        <v>0</v>
      </c>
      <c r="M107" s="12">
        <v>12</v>
      </c>
      <c r="N107" s="12">
        <v>0</v>
      </c>
      <c r="O107" s="12">
        <v>2</v>
      </c>
      <c r="P107" s="12">
        <v>0</v>
      </c>
      <c r="Q107" s="12">
        <v>0</v>
      </c>
      <c r="R107" s="12">
        <v>10</v>
      </c>
      <c r="S107" s="12">
        <v>0</v>
      </c>
      <c r="T107" s="12">
        <v>0</v>
      </c>
      <c r="U107" s="12">
        <v>0</v>
      </c>
      <c r="V107" s="12">
        <v>0</v>
      </c>
      <c r="W107" s="12">
        <v>0</v>
      </c>
      <c r="X107" s="12">
        <v>0</v>
      </c>
      <c r="Y107" s="12">
        <v>0</v>
      </c>
      <c r="Z107" s="12">
        <v>0</v>
      </c>
      <c r="AA107" s="12">
        <v>0</v>
      </c>
      <c r="AB107" s="12">
        <v>0</v>
      </c>
      <c r="AC107" s="12">
        <v>0</v>
      </c>
      <c r="AD107" s="12">
        <v>0</v>
      </c>
      <c r="AE107" s="12">
        <v>0</v>
      </c>
      <c r="AF107" s="12">
        <v>0</v>
      </c>
      <c r="AG107" s="12">
        <v>0</v>
      </c>
      <c r="AH107" s="12">
        <v>0</v>
      </c>
      <c r="AI107" s="12">
        <v>0</v>
      </c>
      <c r="AJ107" s="12">
        <v>0</v>
      </c>
      <c r="AK107" s="12">
        <v>0</v>
      </c>
      <c r="AL107" s="12">
        <v>0</v>
      </c>
      <c r="AM107" s="12">
        <v>0</v>
      </c>
      <c r="AN107" s="12">
        <v>0</v>
      </c>
      <c r="AO107" s="12">
        <v>0</v>
      </c>
      <c r="AP107" s="12">
        <f t="shared" si="414"/>
        <v>3</v>
      </c>
    </row>
    <row r="108" spans="1:42" x14ac:dyDescent="0.2">
      <c r="A108" s="13" t="s">
        <v>101</v>
      </c>
      <c r="B108" s="12">
        <v>26</v>
      </c>
      <c r="C108" s="12">
        <v>0</v>
      </c>
      <c r="D108" s="12">
        <v>0</v>
      </c>
      <c r="E108" s="14" t="s">
        <v>13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1</v>
      </c>
      <c r="L108" s="12">
        <v>0</v>
      </c>
      <c r="M108" s="12">
        <v>5</v>
      </c>
      <c r="N108" s="12">
        <v>0</v>
      </c>
      <c r="O108" s="12">
        <v>2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2">
        <v>0</v>
      </c>
      <c r="AD108" s="12">
        <v>0</v>
      </c>
      <c r="AE108" s="12">
        <v>0</v>
      </c>
      <c r="AF108" s="12">
        <v>0</v>
      </c>
      <c r="AG108" s="12">
        <v>0</v>
      </c>
      <c r="AH108" s="12">
        <v>0</v>
      </c>
      <c r="AI108" s="12">
        <v>0</v>
      </c>
      <c r="AJ108" s="12">
        <v>0</v>
      </c>
      <c r="AK108" s="12">
        <v>0</v>
      </c>
      <c r="AL108" s="12">
        <v>0</v>
      </c>
      <c r="AM108" s="12">
        <v>0</v>
      </c>
      <c r="AN108" s="12">
        <v>0</v>
      </c>
      <c r="AO108" s="12">
        <v>0</v>
      </c>
      <c r="AP108" s="12">
        <f t="shared" si="414"/>
        <v>18</v>
      </c>
    </row>
    <row r="109" spans="1:42" s="17" customFormat="1" x14ac:dyDescent="0.2">
      <c r="A109" s="15" t="s">
        <v>17</v>
      </c>
      <c r="B109" s="16">
        <f>SUM(B101:B108)</f>
        <v>620</v>
      </c>
      <c r="C109" s="16">
        <f t="shared" ref="C109" si="415">SUM(C101:C108)</f>
        <v>105</v>
      </c>
      <c r="D109" s="16">
        <f t="shared" ref="D109" si="416">SUM(D101:D108)</f>
        <v>220</v>
      </c>
      <c r="E109" s="16"/>
      <c r="F109" s="16">
        <f t="shared" ref="F109" si="417">SUM(F101:F108)</f>
        <v>0</v>
      </c>
      <c r="G109" s="16">
        <f t="shared" ref="G109" si="418">SUM(G101:G108)</f>
        <v>50</v>
      </c>
      <c r="H109" s="16">
        <f t="shared" ref="H109" si="419">SUM(H101:H108)</f>
        <v>100</v>
      </c>
      <c r="I109" s="16">
        <f t="shared" ref="I109" si="420">SUM(I101:I108)</f>
        <v>0</v>
      </c>
      <c r="J109" s="16">
        <f t="shared" ref="J109" si="421">SUM(J101:J108)</f>
        <v>0</v>
      </c>
      <c r="K109" s="16">
        <f t="shared" ref="K109" si="422">SUM(K101:K108)</f>
        <v>269</v>
      </c>
      <c r="L109" s="16">
        <f t="shared" ref="L109" si="423">SUM(L101:L108)</f>
        <v>185</v>
      </c>
      <c r="M109" s="16">
        <f t="shared" ref="M109" si="424">SUM(M101:M108)</f>
        <v>103</v>
      </c>
      <c r="N109" s="16">
        <f t="shared" ref="N109" si="425">SUM(N101:N108)</f>
        <v>75</v>
      </c>
      <c r="O109" s="16">
        <f t="shared" ref="O109" si="426">SUM(O101:O108)</f>
        <v>26</v>
      </c>
      <c r="P109" s="16">
        <f t="shared" ref="P109" si="427">SUM(P101:P108)</f>
        <v>0</v>
      </c>
      <c r="Q109" s="16">
        <f t="shared" ref="Q109" si="428">SUM(Q101:Q108)</f>
        <v>0</v>
      </c>
      <c r="R109" s="16">
        <f t="shared" ref="R109" si="429">SUM(R101:R108)</f>
        <v>149</v>
      </c>
      <c r="S109" s="16">
        <f t="shared" ref="S109" si="430">SUM(S101:S108)</f>
        <v>0</v>
      </c>
      <c r="T109" s="16">
        <f t="shared" ref="T109" si="431">SUM(T101:T108)</f>
        <v>0</v>
      </c>
      <c r="U109" s="16">
        <f t="shared" ref="U109" si="432">SUM(U101:U108)</f>
        <v>0</v>
      </c>
      <c r="V109" s="16">
        <f t="shared" ref="V109" si="433">SUM(V101:V108)</f>
        <v>0</v>
      </c>
      <c r="W109" s="16">
        <f t="shared" ref="W109" si="434">SUM(W101:W108)</f>
        <v>0</v>
      </c>
      <c r="X109" s="16">
        <f t="shared" ref="X109" si="435">SUM(X101:X108)</f>
        <v>0</v>
      </c>
      <c r="Y109" s="16">
        <f t="shared" ref="Y109" si="436">SUM(Y101:Y108)</f>
        <v>0</v>
      </c>
      <c r="Z109" s="16">
        <f t="shared" ref="Z109" si="437">SUM(Z101:Z108)</f>
        <v>0</v>
      </c>
      <c r="AA109" s="16">
        <f t="shared" ref="AA109" si="438">SUM(AA101:AA108)</f>
        <v>0</v>
      </c>
      <c r="AB109" s="16">
        <f t="shared" ref="AB109" si="439">SUM(AB101:AB108)</f>
        <v>0</v>
      </c>
      <c r="AC109" s="16">
        <f t="shared" ref="AC109" si="440">SUM(AC101:AC108)</f>
        <v>0</v>
      </c>
      <c r="AD109" s="16">
        <f t="shared" ref="AD109" si="441">SUM(AD101:AD108)</f>
        <v>0</v>
      </c>
      <c r="AE109" s="16">
        <f t="shared" ref="AE109" si="442">SUM(AE101:AE108)</f>
        <v>0</v>
      </c>
      <c r="AF109" s="16">
        <f t="shared" ref="AF109" si="443">SUM(AF101:AF108)</f>
        <v>0</v>
      </c>
      <c r="AG109" s="16">
        <f t="shared" ref="AG109" si="444">SUM(AG101:AG108)</f>
        <v>0</v>
      </c>
      <c r="AH109" s="16">
        <f t="shared" ref="AH109" si="445">SUM(AH101:AH108)</f>
        <v>0</v>
      </c>
      <c r="AI109" s="16">
        <f t="shared" ref="AI109" si="446">SUM(AI101:AI108)</f>
        <v>0</v>
      </c>
      <c r="AJ109" s="16">
        <f t="shared" ref="AJ109" si="447">SUM(AJ101:AJ108)</f>
        <v>0</v>
      </c>
      <c r="AK109" s="16">
        <f t="shared" ref="AK109" si="448">SUM(AK101:AK108)</f>
        <v>0</v>
      </c>
      <c r="AL109" s="16">
        <f t="shared" ref="AL109" si="449">SUM(AL101:AL108)</f>
        <v>0</v>
      </c>
      <c r="AM109" s="16">
        <f t="shared" ref="AM109" si="450">SUM(AM101:AM108)</f>
        <v>0</v>
      </c>
      <c r="AN109" s="16">
        <f t="shared" ref="AN109" si="451">SUM(AN101:AN108)</f>
        <v>0</v>
      </c>
      <c r="AO109" s="16">
        <f t="shared" ref="AO109" si="452">SUM(AO101:AO108)</f>
        <v>0</v>
      </c>
      <c r="AP109" s="16">
        <f t="shared" ref="AP109" si="453">SUM(AP101:AP108)</f>
        <v>-12</v>
      </c>
    </row>
    <row r="110" spans="1:42" x14ac:dyDescent="0.2">
      <c r="A110" s="3" t="s">
        <v>102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</row>
    <row r="111" spans="1:42" x14ac:dyDescent="0.2">
      <c r="A111" s="13" t="s">
        <v>103</v>
      </c>
      <c r="B111" s="12">
        <v>0</v>
      </c>
      <c r="C111" s="12">
        <v>0</v>
      </c>
      <c r="D111" s="12">
        <v>0</v>
      </c>
      <c r="E111" s="14" t="s">
        <v>13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12">
        <v>0</v>
      </c>
      <c r="Y111" s="12">
        <v>40</v>
      </c>
      <c r="Z111" s="12">
        <v>0</v>
      </c>
      <c r="AA111" s="12">
        <v>0</v>
      </c>
      <c r="AB111" s="12">
        <v>0</v>
      </c>
      <c r="AC111" s="12">
        <v>0</v>
      </c>
      <c r="AD111" s="12">
        <v>0</v>
      </c>
      <c r="AE111" s="12">
        <v>0</v>
      </c>
      <c r="AF111" s="12">
        <v>0</v>
      </c>
      <c r="AG111" s="12">
        <v>0</v>
      </c>
      <c r="AH111" s="12">
        <v>0</v>
      </c>
      <c r="AI111" s="12">
        <v>0</v>
      </c>
      <c r="AJ111" s="12">
        <v>0</v>
      </c>
      <c r="AK111" s="12">
        <v>0</v>
      </c>
      <c r="AL111" s="12">
        <v>0</v>
      </c>
      <c r="AM111" s="12">
        <v>0</v>
      </c>
      <c r="AN111" s="12">
        <v>0</v>
      </c>
      <c r="AO111" s="12">
        <v>0</v>
      </c>
      <c r="AP111" s="12">
        <f t="shared" ref="AP111:AP113" si="454">SUM(B111:D111)-SUM(F111:AO111)</f>
        <v>-40</v>
      </c>
    </row>
    <row r="112" spans="1:42" x14ac:dyDescent="0.2">
      <c r="A112" s="13" t="s">
        <v>104</v>
      </c>
      <c r="B112" s="12">
        <v>0</v>
      </c>
      <c r="C112" s="12">
        <v>0</v>
      </c>
      <c r="D112" s="12">
        <v>0</v>
      </c>
      <c r="E112" s="14" t="s">
        <v>13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0</v>
      </c>
      <c r="X112" s="12">
        <v>0</v>
      </c>
      <c r="Y112" s="12">
        <v>36</v>
      </c>
      <c r="Z112" s="12">
        <v>0</v>
      </c>
      <c r="AA112" s="12">
        <v>0</v>
      </c>
      <c r="AB112" s="12">
        <v>0</v>
      </c>
      <c r="AC112" s="12">
        <v>0</v>
      </c>
      <c r="AD112" s="12">
        <v>0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  <c r="AJ112" s="12">
        <v>0</v>
      </c>
      <c r="AK112" s="12">
        <v>0</v>
      </c>
      <c r="AL112" s="12">
        <v>0</v>
      </c>
      <c r="AM112" s="12">
        <v>0</v>
      </c>
      <c r="AN112" s="12">
        <v>0</v>
      </c>
      <c r="AO112" s="12">
        <v>0</v>
      </c>
      <c r="AP112" s="12">
        <f t="shared" si="454"/>
        <v>-36</v>
      </c>
    </row>
    <row r="113" spans="1:42" x14ac:dyDescent="0.2">
      <c r="A113" s="13" t="s">
        <v>105</v>
      </c>
      <c r="B113" s="12">
        <v>0</v>
      </c>
      <c r="C113" s="12">
        <v>0</v>
      </c>
      <c r="D113" s="12">
        <v>0</v>
      </c>
      <c r="E113" s="14" t="s">
        <v>13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  <c r="O113" s="12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12">
        <v>0</v>
      </c>
      <c r="X113" s="12">
        <v>0</v>
      </c>
      <c r="Y113" s="12">
        <v>30</v>
      </c>
      <c r="Z113" s="12">
        <v>0</v>
      </c>
      <c r="AA113" s="12">
        <v>0</v>
      </c>
      <c r="AB113" s="12">
        <v>0</v>
      </c>
      <c r="AC113" s="12">
        <v>0</v>
      </c>
      <c r="AD113" s="12">
        <v>0</v>
      </c>
      <c r="AE113" s="12">
        <v>0</v>
      </c>
      <c r="AF113" s="12">
        <v>0</v>
      </c>
      <c r="AG113" s="12">
        <v>0</v>
      </c>
      <c r="AH113" s="12">
        <v>0</v>
      </c>
      <c r="AI113" s="12">
        <v>0</v>
      </c>
      <c r="AJ113" s="12">
        <v>0</v>
      </c>
      <c r="AK113" s="12">
        <v>0</v>
      </c>
      <c r="AL113" s="12">
        <v>0</v>
      </c>
      <c r="AM113" s="12">
        <v>0</v>
      </c>
      <c r="AN113" s="12">
        <v>0</v>
      </c>
      <c r="AO113" s="12">
        <v>0</v>
      </c>
      <c r="AP113" s="12">
        <f t="shared" si="454"/>
        <v>-30</v>
      </c>
    </row>
    <row r="114" spans="1:42" s="17" customFormat="1" x14ac:dyDescent="0.2">
      <c r="A114" s="15" t="s">
        <v>17</v>
      </c>
      <c r="B114" s="16">
        <f>SUM(B111:B113)</f>
        <v>0</v>
      </c>
      <c r="C114" s="16">
        <f t="shared" ref="C114:D114" si="455">SUM(C111:C113)</f>
        <v>0</v>
      </c>
      <c r="D114" s="16">
        <f t="shared" si="455"/>
        <v>0</v>
      </c>
      <c r="E114" s="16"/>
      <c r="F114" s="16">
        <f t="shared" ref="F114:AP114" si="456">SUM(F111:F113)</f>
        <v>0</v>
      </c>
      <c r="G114" s="16">
        <f t="shared" si="456"/>
        <v>0</v>
      </c>
      <c r="H114" s="16">
        <f t="shared" si="456"/>
        <v>0</v>
      </c>
      <c r="I114" s="16">
        <f t="shared" si="456"/>
        <v>0</v>
      </c>
      <c r="J114" s="16">
        <f t="shared" si="456"/>
        <v>0</v>
      </c>
      <c r="K114" s="16">
        <f t="shared" si="456"/>
        <v>0</v>
      </c>
      <c r="L114" s="16">
        <f t="shared" si="456"/>
        <v>0</v>
      </c>
      <c r="M114" s="16">
        <f t="shared" si="456"/>
        <v>0</v>
      </c>
      <c r="N114" s="16">
        <f t="shared" si="456"/>
        <v>0</v>
      </c>
      <c r="O114" s="16">
        <f t="shared" si="456"/>
        <v>0</v>
      </c>
      <c r="P114" s="16">
        <f t="shared" si="456"/>
        <v>0</v>
      </c>
      <c r="Q114" s="16">
        <f t="shared" si="456"/>
        <v>0</v>
      </c>
      <c r="R114" s="16">
        <f t="shared" si="456"/>
        <v>0</v>
      </c>
      <c r="S114" s="16">
        <f t="shared" si="456"/>
        <v>0</v>
      </c>
      <c r="T114" s="16">
        <f t="shared" si="456"/>
        <v>0</v>
      </c>
      <c r="U114" s="16">
        <f t="shared" si="456"/>
        <v>0</v>
      </c>
      <c r="V114" s="16">
        <f t="shared" si="456"/>
        <v>0</v>
      </c>
      <c r="W114" s="16">
        <f t="shared" si="456"/>
        <v>0</v>
      </c>
      <c r="X114" s="16">
        <f t="shared" si="456"/>
        <v>0</v>
      </c>
      <c r="Y114" s="16">
        <f t="shared" si="456"/>
        <v>106</v>
      </c>
      <c r="Z114" s="16">
        <f t="shared" si="456"/>
        <v>0</v>
      </c>
      <c r="AA114" s="16">
        <f t="shared" si="456"/>
        <v>0</v>
      </c>
      <c r="AB114" s="16">
        <f t="shared" si="456"/>
        <v>0</v>
      </c>
      <c r="AC114" s="16">
        <f t="shared" si="456"/>
        <v>0</v>
      </c>
      <c r="AD114" s="16">
        <f t="shared" si="456"/>
        <v>0</v>
      </c>
      <c r="AE114" s="16">
        <f t="shared" si="456"/>
        <v>0</v>
      </c>
      <c r="AF114" s="16">
        <f t="shared" si="456"/>
        <v>0</v>
      </c>
      <c r="AG114" s="16">
        <f t="shared" si="456"/>
        <v>0</v>
      </c>
      <c r="AH114" s="16">
        <f t="shared" si="456"/>
        <v>0</v>
      </c>
      <c r="AI114" s="16">
        <f t="shared" si="456"/>
        <v>0</v>
      </c>
      <c r="AJ114" s="16">
        <f t="shared" si="456"/>
        <v>0</v>
      </c>
      <c r="AK114" s="16">
        <f t="shared" si="456"/>
        <v>0</v>
      </c>
      <c r="AL114" s="16">
        <f t="shared" si="456"/>
        <v>0</v>
      </c>
      <c r="AM114" s="16">
        <f t="shared" si="456"/>
        <v>0</v>
      </c>
      <c r="AN114" s="16">
        <f t="shared" si="456"/>
        <v>0</v>
      </c>
      <c r="AO114" s="16">
        <f t="shared" si="456"/>
        <v>0</v>
      </c>
      <c r="AP114" s="16">
        <f t="shared" si="456"/>
        <v>-106</v>
      </c>
    </row>
    <row r="115" spans="1:42" x14ac:dyDescent="0.2">
      <c r="A115" s="3" t="s">
        <v>106</v>
      </c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</row>
    <row r="116" spans="1:42" x14ac:dyDescent="0.2">
      <c r="A116" s="13" t="s">
        <v>107</v>
      </c>
      <c r="B116" s="12">
        <v>0</v>
      </c>
      <c r="C116" s="12">
        <v>0</v>
      </c>
      <c r="D116" s="12">
        <v>0</v>
      </c>
      <c r="E116" s="14" t="s">
        <v>13</v>
      </c>
      <c r="F116" s="12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>
        <v>0</v>
      </c>
      <c r="P116" s="12">
        <v>0</v>
      </c>
      <c r="Q116" s="12">
        <v>0</v>
      </c>
      <c r="R116" s="12">
        <v>0</v>
      </c>
      <c r="S116" s="12">
        <v>0</v>
      </c>
      <c r="T116" s="12">
        <v>0</v>
      </c>
      <c r="U116" s="12">
        <v>0</v>
      </c>
      <c r="V116" s="12">
        <v>0</v>
      </c>
      <c r="W116" s="12">
        <v>0</v>
      </c>
      <c r="X116" s="12">
        <v>0</v>
      </c>
      <c r="Y116" s="12">
        <v>12</v>
      </c>
      <c r="Z116" s="12">
        <v>0</v>
      </c>
      <c r="AA116" s="12">
        <v>0</v>
      </c>
      <c r="AB116" s="12">
        <v>0</v>
      </c>
      <c r="AC116" s="12">
        <v>0</v>
      </c>
      <c r="AD116" s="12">
        <v>0</v>
      </c>
      <c r="AE116" s="12">
        <v>0</v>
      </c>
      <c r="AF116" s="12">
        <v>0</v>
      </c>
      <c r="AG116" s="12">
        <v>0</v>
      </c>
      <c r="AH116" s="12">
        <v>0</v>
      </c>
      <c r="AI116" s="12">
        <v>0</v>
      </c>
      <c r="AJ116" s="12">
        <v>0</v>
      </c>
      <c r="AK116" s="12">
        <v>0</v>
      </c>
      <c r="AL116" s="12">
        <v>0</v>
      </c>
      <c r="AM116" s="12">
        <v>0</v>
      </c>
      <c r="AN116" s="12">
        <v>0</v>
      </c>
      <c r="AO116" s="12">
        <v>0</v>
      </c>
      <c r="AP116" s="12">
        <f t="shared" ref="AP116:AP117" si="457">SUM(B116:D116)-SUM(F116:AO116)</f>
        <v>-12</v>
      </c>
    </row>
    <row r="117" spans="1:42" x14ac:dyDescent="0.2">
      <c r="A117" s="13" t="s">
        <v>108</v>
      </c>
      <c r="B117" s="12">
        <v>0</v>
      </c>
      <c r="C117" s="12">
        <v>0</v>
      </c>
      <c r="D117" s="12">
        <v>0</v>
      </c>
      <c r="E117" s="14" t="s">
        <v>13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12">
        <v>0</v>
      </c>
      <c r="N117" s="12">
        <v>0</v>
      </c>
      <c r="O117" s="12">
        <v>0</v>
      </c>
      <c r="P117" s="12">
        <v>0</v>
      </c>
      <c r="Q117" s="12">
        <v>0</v>
      </c>
      <c r="R117" s="12">
        <v>0</v>
      </c>
      <c r="S117" s="12">
        <v>0</v>
      </c>
      <c r="T117" s="12">
        <v>0</v>
      </c>
      <c r="U117" s="12">
        <v>0</v>
      </c>
      <c r="V117" s="12">
        <v>0</v>
      </c>
      <c r="W117" s="12">
        <v>0</v>
      </c>
      <c r="X117" s="12">
        <v>0</v>
      </c>
      <c r="Y117" s="12">
        <v>17</v>
      </c>
      <c r="Z117" s="12">
        <v>0</v>
      </c>
      <c r="AA117" s="12">
        <v>0</v>
      </c>
      <c r="AB117" s="12">
        <v>0</v>
      </c>
      <c r="AC117" s="12">
        <v>0</v>
      </c>
      <c r="AD117" s="12">
        <v>0</v>
      </c>
      <c r="AE117" s="12">
        <v>0</v>
      </c>
      <c r="AF117" s="12">
        <v>0</v>
      </c>
      <c r="AG117" s="12">
        <v>0</v>
      </c>
      <c r="AH117" s="12">
        <v>0</v>
      </c>
      <c r="AI117" s="12">
        <v>0</v>
      </c>
      <c r="AJ117" s="12">
        <v>0</v>
      </c>
      <c r="AK117" s="12">
        <v>0</v>
      </c>
      <c r="AL117" s="12">
        <v>0</v>
      </c>
      <c r="AM117" s="12">
        <v>0</v>
      </c>
      <c r="AN117" s="12">
        <v>0</v>
      </c>
      <c r="AO117" s="12">
        <v>0</v>
      </c>
      <c r="AP117" s="12">
        <f t="shared" si="457"/>
        <v>-17</v>
      </c>
    </row>
    <row r="118" spans="1:42" s="17" customFormat="1" x14ac:dyDescent="0.2">
      <c r="A118" s="15" t="s">
        <v>17</v>
      </c>
      <c r="B118" s="16">
        <f>SUM(B116:B117)</f>
        <v>0</v>
      </c>
      <c r="C118" s="16">
        <f t="shared" ref="C118" si="458">SUM(C116:C117)</f>
        <v>0</v>
      </c>
      <c r="D118" s="16">
        <f t="shared" ref="D118" si="459">SUM(D116:D117)</f>
        <v>0</v>
      </c>
      <c r="E118" s="16"/>
      <c r="F118" s="16">
        <f t="shared" ref="F118" si="460">SUM(F116:F117)</f>
        <v>0</v>
      </c>
      <c r="G118" s="16">
        <f t="shared" ref="G118" si="461">SUM(G116:G117)</f>
        <v>0</v>
      </c>
      <c r="H118" s="16">
        <f t="shared" ref="H118" si="462">SUM(H116:H117)</f>
        <v>0</v>
      </c>
      <c r="I118" s="16">
        <f t="shared" ref="I118" si="463">SUM(I116:I117)</f>
        <v>0</v>
      </c>
      <c r="J118" s="16">
        <f t="shared" ref="J118" si="464">SUM(J116:J117)</f>
        <v>0</v>
      </c>
      <c r="K118" s="16">
        <f t="shared" ref="K118" si="465">SUM(K116:K117)</f>
        <v>0</v>
      </c>
      <c r="L118" s="16">
        <f t="shared" ref="L118" si="466">SUM(L116:L117)</f>
        <v>0</v>
      </c>
      <c r="M118" s="16">
        <f t="shared" ref="M118" si="467">SUM(M116:M117)</f>
        <v>0</v>
      </c>
      <c r="N118" s="16">
        <f t="shared" ref="N118" si="468">SUM(N116:N117)</f>
        <v>0</v>
      </c>
      <c r="O118" s="16">
        <f t="shared" ref="O118" si="469">SUM(O116:O117)</f>
        <v>0</v>
      </c>
      <c r="P118" s="16">
        <f t="shared" ref="P118" si="470">SUM(P116:P117)</f>
        <v>0</v>
      </c>
      <c r="Q118" s="16">
        <f t="shared" ref="Q118" si="471">SUM(Q116:Q117)</f>
        <v>0</v>
      </c>
      <c r="R118" s="16">
        <f t="shared" ref="R118" si="472">SUM(R116:R117)</f>
        <v>0</v>
      </c>
      <c r="S118" s="16">
        <f t="shared" ref="S118" si="473">SUM(S116:S117)</f>
        <v>0</v>
      </c>
      <c r="T118" s="16">
        <f t="shared" ref="T118" si="474">SUM(T116:T117)</f>
        <v>0</v>
      </c>
      <c r="U118" s="16">
        <f t="shared" ref="U118" si="475">SUM(U116:U117)</f>
        <v>0</v>
      </c>
      <c r="V118" s="16">
        <f t="shared" ref="V118" si="476">SUM(V116:V117)</f>
        <v>0</v>
      </c>
      <c r="W118" s="16">
        <f t="shared" ref="W118" si="477">SUM(W116:W117)</f>
        <v>0</v>
      </c>
      <c r="X118" s="16">
        <f t="shared" ref="X118" si="478">SUM(X116:X117)</f>
        <v>0</v>
      </c>
      <c r="Y118" s="16">
        <f t="shared" ref="Y118" si="479">SUM(Y116:Y117)</f>
        <v>29</v>
      </c>
      <c r="Z118" s="16">
        <f t="shared" ref="Z118" si="480">SUM(Z116:Z117)</f>
        <v>0</v>
      </c>
      <c r="AA118" s="16">
        <f t="shared" ref="AA118" si="481">SUM(AA116:AA117)</f>
        <v>0</v>
      </c>
      <c r="AB118" s="16">
        <f t="shared" ref="AB118" si="482">SUM(AB116:AB117)</f>
        <v>0</v>
      </c>
      <c r="AC118" s="16">
        <f t="shared" ref="AC118" si="483">SUM(AC116:AC117)</f>
        <v>0</v>
      </c>
      <c r="AD118" s="16">
        <f t="shared" ref="AD118" si="484">SUM(AD116:AD117)</f>
        <v>0</v>
      </c>
      <c r="AE118" s="16">
        <f t="shared" ref="AE118" si="485">SUM(AE116:AE117)</f>
        <v>0</v>
      </c>
      <c r="AF118" s="16">
        <f t="shared" ref="AF118" si="486">SUM(AF116:AF117)</f>
        <v>0</v>
      </c>
      <c r="AG118" s="16">
        <f t="shared" ref="AG118" si="487">SUM(AG116:AG117)</f>
        <v>0</v>
      </c>
      <c r="AH118" s="16">
        <f t="shared" ref="AH118" si="488">SUM(AH116:AH117)</f>
        <v>0</v>
      </c>
      <c r="AI118" s="16">
        <f t="shared" ref="AI118" si="489">SUM(AI116:AI117)</f>
        <v>0</v>
      </c>
      <c r="AJ118" s="16">
        <f t="shared" ref="AJ118" si="490">SUM(AJ116:AJ117)</f>
        <v>0</v>
      </c>
      <c r="AK118" s="16">
        <f t="shared" ref="AK118" si="491">SUM(AK116:AK117)</f>
        <v>0</v>
      </c>
      <c r="AL118" s="16">
        <f t="shared" ref="AL118" si="492">SUM(AL116:AL117)</f>
        <v>0</v>
      </c>
      <c r="AM118" s="16">
        <f t="shared" ref="AM118" si="493">SUM(AM116:AM117)</f>
        <v>0</v>
      </c>
      <c r="AN118" s="16">
        <f t="shared" ref="AN118" si="494">SUM(AN116:AN117)</f>
        <v>0</v>
      </c>
      <c r="AO118" s="16">
        <f t="shared" ref="AO118" si="495">SUM(AO116:AO117)</f>
        <v>0</v>
      </c>
      <c r="AP118" s="16">
        <f t="shared" ref="AP118" si="496">SUM(AP116:AP117)</f>
        <v>-29</v>
      </c>
    </row>
    <row r="119" spans="1:42" x14ac:dyDescent="0.2">
      <c r="A119" s="3" t="s">
        <v>109</v>
      </c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</row>
    <row r="120" spans="1:42" x14ac:dyDescent="0.2">
      <c r="A120" s="13" t="s">
        <v>110</v>
      </c>
      <c r="B120" s="12">
        <v>18</v>
      </c>
      <c r="C120" s="12">
        <v>15</v>
      </c>
      <c r="D120" s="12">
        <v>5</v>
      </c>
      <c r="E120" s="14" t="s">
        <v>13</v>
      </c>
      <c r="F120" s="12">
        <v>0</v>
      </c>
      <c r="G120" s="12">
        <v>0</v>
      </c>
      <c r="H120" s="12">
        <v>3</v>
      </c>
      <c r="I120" s="12">
        <v>5</v>
      </c>
      <c r="J120" s="12">
        <v>1</v>
      </c>
      <c r="K120" s="12">
        <v>3</v>
      </c>
      <c r="L120" s="12">
        <v>6</v>
      </c>
      <c r="M120" s="12">
        <v>0</v>
      </c>
      <c r="N120" s="12">
        <v>0</v>
      </c>
      <c r="O120" s="12">
        <v>0</v>
      </c>
      <c r="P120" s="12">
        <v>1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12">
        <v>0</v>
      </c>
      <c r="W120" s="12">
        <v>0</v>
      </c>
      <c r="X120" s="12">
        <v>0</v>
      </c>
      <c r="Y120" s="12">
        <v>0</v>
      </c>
      <c r="Z120" s="12">
        <v>0</v>
      </c>
      <c r="AA120" s="12">
        <v>0</v>
      </c>
      <c r="AB120" s="12">
        <v>0</v>
      </c>
      <c r="AC120" s="12">
        <v>0</v>
      </c>
      <c r="AD120" s="12">
        <v>0</v>
      </c>
      <c r="AE120" s="12">
        <v>0</v>
      </c>
      <c r="AF120" s="12">
        <v>1</v>
      </c>
      <c r="AG120" s="12">
        <v>0</v>
      </c>
      <c r="AH120" s="12">
        <v>0</v>
      </c>
      <c r="AI120" s="12">
        <v>0</v>
      </c>
      <c r="AJ120" s="12">
        <v>0</v>
      </c>
      <c r="AK120" s="12">
        <v>0</v>
      </c>
      <c r="AL120" s="12">
        <v>0</v>
      </c>
      <c r="AM120" s="12">
        <v>0</v>
      </c>
      <c r="AN120" s="12">
        <v>0</v>
      </c>
      <c r="AO120" s="12">
        <v>0</v>
      </c>
      <c r="AP120" s="12">
        <f t="shared" ref="AP120:AP183" si="497">SUM(B120:D120)-SUM(F120:AO120)</f>
        <v>18</v>
      </c>
    </row>
    <row r="121" spans="1:42" x14ac:dyDescent="0.2">
      <c r="A121" s="13" t="s">
        <v>111</v>
      </c>
      <c r="B121" s="12">
        <v>57</v>
      </c>
      <c r="C121" s="12">
        <v>25</v>
      </c>
      <c r="D121" s="12">
        <v>10</v>
      </c>
      <c r="E121" s="14" t="s">
        <v>13</v>
      </c>
      <c r="F121" s="12">
        <v>0</v>
      </c>
      <c r="G121" s="12">
        <v>6</v>
      </c>
      <c r="H121" s="12">
        <v>6</v>
      </c>
      <c r="I121" s="12">
        <v>8</v>
      </c>
      <c r="J121" s="12">
        <v>2</v>
      </c>
      <c r="K121" s="12">
        <v>2</v>
      </c>
      <c r="L121" s="12">
        <v>4</v>
      </c>
      <c r="M121" s="12">
        <v>3</v>
      </c>
      <c r="N121" s="12">
        <v>0</v>
      </c>
      <c r="O121" s="12">
        <v>1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>
        <v>0</v>
      </c>
      <c r="Y121" s="12">
        <v>0</v>
      </c>
      <c r="Z121" s="12">
        <v>0</v>
      </c>
      <c r="AA121" s="12">
        <v>0</v>
      </c>
      <c r="AB121" s="12">
        <v>0</v>
      </c>
      <c r="AC121" s="12">
        <v>0</v>
      </c>
      <c r="AD121" s="12">
        <v>0</v>
      </c>
      <c r="AE121" s="12">
        <v>0</v>
      </c>
      <c r="AF121" s="12">
        <v>0</v>
      </c>
      <c r="AG121" s="12">
        <v>0</v>
      </c>
      <c r="AH121" s="12">
        <v>0</v>
      </c>
      <c r="AI121" s="12">
        <v>0</v>
      </c>
      <c r="AJ121" s="12">
        <v>0</v>
      </c>
      <c r="AK121" s="12">
        <v>0</v>
      </c>
      <c r="AL121" s="12">
        <v>0</v>
      </c>
      <c r="AM121" s="12">
        <v>0</v>
      </c>
      <c r="AN121" s="12">
        <v>0</v>
      </c>
      <c r="AO121" s="12">
        <v>0</v>
      </c>
      <c r="AP121" s="12">
        <f t="shared" si="497"/>
        <v>60</v>
      </c>
    </row>
    <row r="122" spans="1:42" x14ac:dyDescent="0.2">
      <c r="A122" s="13" t="s">
        <v>112</v>
      </c>
      <c r="B122" s="12">
        <v>37</v>
      </c>
      <c r="C122" s="12">
        <v>20</v>
      </c>
      <c r="D122" s="12">
        <v>5</v>
      </c>
      <c r="E122" s="14" t="s">
        <v>13</v>
      </c>
      <c r="F122" s="12">
        <v>0</v>
      </c>
      <c r="G122" s="12">
        <v>0</v>
      </c>
      <c r="H122" s="12">
        <v>0</v>
      </c>
      <c r="I122" s="12">
        <v>8</v>
      </c>
      <c r="J122" s="12">
        <v>0</v>
      </c>
      <c r="K122" s="12">
        <v>4</v>
      </c>
      <c r="L122" s="12">
        <v>1</v>
      </c>
      <c r="M122" s="12">
        <v>0</v>
      </c>
      <c r="N122" s="12">
        <v>0</v>
      </c>
      <c r="O122" s="12">
        <v>0</v>
      </c>
      <c r="P122" s="12">
        <v>6</v>
      </c>
      <c r="Q122" s="12">
        <v>0</v>
      </c>
      <c r="R122" s="12">
        <v>0</v>
      </c>
      <c r="S122" s="12">
        <v>0</v>
      </c>
      <c r="T122" s="12">
        <v>6</v>
      </c>
      <c r="U122" s="12">
        <v>0</v>
      </c>
      <c r="V122" s="12">
        <v>0</v>
      </c>
      <c r="W122" s="12">
        <v>0</v>
      </c>
      <c r="X122" s="12">
        <v>0</v>
      </c>
      <c r="Y122" s="12">
        <v>0</v>
      </c>
      <c r="Z122" s="12">
        <v>6</v>
      </c>
      <c r="AA122" s="12">
        <v>0</v>
      </c>
      <c r="AB122" s="12">
        <v>0</v>
      </c>
      <c r="AC122" s="12">
        <v>0</v>
      </c>
      <c r="AD122" s="12">
        <v>0</v>
      </c>
      <c r="AE122" s="12">
        <v>0</v>
      </c>
      <c r="AF122" s="12">
        <v>0</v>
      </c>
      <c r="AG122" s="12">
        <v>0</v>
      </c>
      <c r="AH122" s="12">
        <v>0</v>
      </c>
      <c r="AI122" s="12">
        <v>0</v>
      </c>
      <c r="AJ122" s="12">
        <v>0</v>
      </c>
      <c r="AK122" s="12">
        <v>0</v>
      </c>
      <c r="AL122" s="12">
        <v>0</v>
      </c>
      <c r="AM122" s="12">
        <v>0</v>
      </c>
      <c r="AN122" s="12">
        <v>0</v>
      </c>
      <c r="AO122" s="12">
        <v>0</v>
      </c>
      <c r="AP122" s="12">
        <f t="shared" si="497"/>
        <v>31</v>
      </c>
    </row>
    <row r="123" spans="1:42" x14ac:dyDescent="0.2">
      <c r="A123" s="13" t="s">
        <v>113</v>
      </c>
      <c r="B123" s="12">
        <v>81</v>
      </c>
      <c r="C123" s="12">
        <v>85</v>
      </c>
      <c r="D123" s="12">
        <v>25</v>
      </c>
      <c r="E123" s="14" t="s">
        <v>13</v>
      </c>
      <c r="F123" s="12">
        <v>10</v>
      </c>
      <c r="G123" s="12">
        <v>0</v>
      </c>
      <c r="H123" s="12">
        <v>4</v>
      </c>
      <c r="I123" s="12">
        <v>40</v>
      </c>
      <c r="J123" s="12">
        <v>0</v>
      </c>
      <c r="K123" s="12">
        <v>2</v>
      </c>
      <c r="L123" s="12">
        <v>48</v>
      </c>
      <c r="M123" s="12">
        <v>0</v>
      </c>
      <c r="N123" s="12">
        <v>6</v>
      </c>
      <c r="O123" s="12">
        <v>12</v>
      </c>
      <c r="P123" s="12">
        <v>20</v>
      </c>
      <c r="Q123" s="12">
        <v>0</v>
      </c>
      <c r="R123" s="12">
        <v>17</v>
      </c>
      <c r="S123" s="12">
        <v>0</v>
      </c>
      <c r="T123" s="12">
        <v>10</v>
      </c>
      <c r="U123" s="12">
        <v>0</v>
      </c>
      <c r="V123" s="12">
        <v>0</v>
      </c>
      <c r="W123" s="12">
        <v>0</v>
      </c>
      <c r="X123" s="12">
        <v>0</v>
      </c>
      <c r="Y123" s="12">
        <v>0</v>
      </c>
      <c r="Z123" s="12">
        <v>20</v>
      </c>
      <c r="AA123" s="12">
        <v>0</v>
      </c>
      <c r="AB123" s="12">
        <v>0</v>
      </c>
      <c r="AC123" s="12">
        <v>0</v>
      </c>
      <c r="AD123" s="12">
        <v>0</v>
      </c>
      <c r="AE123" s="12">
        <v>0</v>
      </c>
      <c r="AF123" s="12">
        <v>0</v>
      </c>
      <c r="AG123" s="12">
        <v>0</v>
      </c>
      <c r="AH123" s="12">
        <v>0</v>
      </c>
      <c r="AI123" s="12">
        <v>0</v>
      </c>
      <c r="AJ123" s="12">
        <v>0</v>
      </c>
      <c r="AK123" s="12">
        <v>0</v>
      </c>
      <c r="AL123" s="12">
        <v>0</v>
      </c>
      <c r="AM123" s="12">
        <v>0</v>
      </c>
      <c r="AN123" s="12">
        <v>0</v>
      </c>
      <c r="AO123" s="12">
        <v>0</v>
      </c>
      <c r="AP123" s="12">
        <f t="shared" si="497"/>
        <v>2</v>
      </c>
    </row>
    <row r="124" spans="1:42" x14ac:dyDescent="0.2">
      <c r="A124" s="13" t="s">
        <v>114</v>
      </c>
      <c r="B124" s="12">
        <v>13</v>
      </c>
      <c r="C124" s="12">
        <v>0</v>
      </c>
      <c r="D124" s="12">
        <v>0</v>
      </c>
      <c r="E124" s="14" t="s">
        <v>13</v>
      </c>
      <c r="F124" s="12">
        <v>1</v>
      </c>
      <c r="G124" s="12">
        <v>0</v>
      </c>
      <c r="H124" s="12">
        <v>0</v>
      </c>
      <c r="I124" s="12">
        <v>0</v>
      </c>
      <c r="J124" s="12">
        <v>1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  <c r="Y124" s="12">
        <v>0</v>
      </c>
      <c r="Z124" s="12">
        <v>0</v>
      </c>
      <c r="AA124" s="12">
        <v>0</v>
      </c>
      <c r="AB124" s="12">
        <v>0</v>
      </c>
      <c r="AC124" s="12">
        <v>0</v>
      </c>
      <c r="AD124" s="12">
        <v>0</v>
      </c>
      <c r="AE124" s="12">
        <v>0</v>
      </c>
      <c r="AF124" s="12">
        <v>0</v>
      </c>
      <c r="AG124" s="12">
        <v>0</v>
      </c>
      <c r="AH124" s="12">
        <v>0</v>
      </c>
      <c r="AI124" s="12">
        <v>0</v>
      </c>
      <c r="AJ124" s="12">
        <v>0</v>
      </c>
      <c r="AK124" s="12">
        <v>0</v>
      </c>
      <c r="AL124" s="12">
        <v>0</v>
      </c>
      <c r="AM124" s="12">
        <v>0</v>
      </c>
      <c r="AN124" s="12">
        <v>0</v>
      </c>
      <c r="AO124" s="12">
        <v>0</v>
      </c>
      <c r="AP124" s="12">
        <f t="shared" si="497"/>
        <v>11</v>
      </c>
    </row>
    <row r="125" spans="1:42" x14ac:dyDescent="0.2">
      <c r="A125" s="13" t="s">
        <v>115</v>
      </c>
      <c r="B125" s="12">
        <v>9</v>
      </c>
      <c r="C125" s="12">
        <v>5</v>
      </c>
      <c r="D125" s="12">
        <v>0</v>
      </c>
      <c r="E125" s="14" t="s">
        <v>13</v>
      </c>
      <c r="F125" s="12">
        <v>0</v>
      </c>
      <c r="G125" s="12">
        <v>0</v>
      </c>
      <c r="H125" s="12">
        <v>0</v>
      </c>
      <c r="I125" s="12">
        <v>1</v>
      </c>
      <c r="J125" s="12">
        <v>0</v>
      </c>
      <c r="K125" s="12">
        <v>0</v>
      </c>
      <c r="L125" s="12">
        <v>1</v>
      </c>
      <c r="M125" s="12">
        <v>3</v>
      </c>
      <c r="N125" s="12">
        <v>0</v>
      </c>
      <c r="O125" s="12">
        <v>0</v>
      </c>
      <c r="P125" s="12">
        <v>0</v>
      </c>
      <c r="Q125" s="12">
        <v>0</v>
      </c>
      <c r="R125" s="12">
        <v>0</v>
      </c>
      <c r="S125" s="12">
        <v>0</v>
      </c>
      <c r="T125" s="12">
        <v>0</v>
      </c>
      <c r="U125" s="12">
        <v>0</v>
      </c>
      <c r="V125" s="12">
        <v>0</v>
      </c>
      <c r="W125" s="12">
        <v>0</v>
      </c>
      <c r="X125" s="12">
        <v>0</v>
      </c>
      <c r="Y125" s="12">
        <v>0</v>
      </c>
      <c r="Z125" s="12">
        <v>0</v>
      </c>
      <c r="AA125" s="12">
        <v>0</v>
      </c>
      <c r="AB125" s="12">
        <v>0</v>
      </c>
      <c r="AC125" s="12">
        <v>0</v>
      </c>
      <c r="AD125" s="12">
        <v>0</v>
      </c>
      <c r="AE125" s="12">
        <v>0</v>
      </c>
      <c r="AF125" s="12">
        <v>0</v>
      </c>
      <c r="AG125" s="12">
        <v>0</v>
      </c>
      <c r="AH125" s="12">
        <v>0</v>
      </c>
      <c r="AI125" s="12">
        <v>0</v>
      </c>
      <c r="AJ125" s="12">
        <v>0</v>
      </c>
      <c r="AK125" s="12">
        <v>0</v>
      </c>
      <c r="AL125" s="12">
        <v>0</v>
      </c>
      <c r="AM125" s="12">
        <v>0</v>
      </c>
      <c r="AN125" s="12">
        <v>0</v>
      </c>
      <c r="AO125" s="12">
        <v>0</v>
      </c>
      <c r="AP125" s="12">
        <f t="shared" si="497"/>
        <v>9</v>
      </c>
    </row>
    <row r="126" spans="1:42" x14ac:dyDescent="0.2">
      <c r="A126" s="13" t="s">
        <v>116</v>
      </c>
      <c r="B126" s="12">
        <v>1</v>
      </c>
      <c r="C126" s="12">
        <v>0</v>
      </c>
      <c r="D126" s="12">
        <v>1</v>
      </c>
      <c r="E126" s="14" t="s">
        <v>13</v>
      </c>
      <c r="F126" s="12">
        <v>0</v>
      </c>
      <c r="G126" s="12">
        <v>0</v>
      </c>
      <c r="H126" s="12">
        <v>1</v>
      </c>
      <c r="I126" s="12">
        <v>0</v>
      </c>
      <c r="J126" s="12">
        <v>0</v>
      </c>
      <c r="K126" s="12">
        <v>0</v>
      </c>
      <c r="L126" s="12">
        <v>0</v>
      </c>
      <c r="M126" s="12">
        <v>0</v>
      </c>
      <c r="N126" s="12">
        <v>0</v>
      </c>
      <c r="O126" s="12">
        <v>0</v>
      </c>
      <c r="P126" s="12">
        <v>0</v>
      </c>
      <c r="Q126" s="12">
        <v>0</v>
      </c>
      <c r="R126" s="12">
        <v>0</v>
      </c>
      <c r="S126" s="12">
        <v>0</v>
      </c>
      <c r="T126" s="12">
        <v>0</v>
      </c>
      <c r="U126" s="12">
        <v>0</v>
      </c>
      <c r="V126" s="12">
        <v>0</v>
      </c>
      <c r="W126" s="12">
        <v>0</v>
      </c>
      <c r="X126" s="12">
        <v>0</v>
      </c>
      <c r="Y126" s="12">
        <v>0</v>
      </c>
      <c r="Z126" s="12">
        <v>0</v>
      </c>
      <c r="AA126" s="12">
        <v>0</v>
      </c>
      <c r="AB126" s="12">
        <v>0</v>
      </c>
      <c r="AC126" s="12">
        <v>0</v>
      </c>
      <c r="AD126" s="12">
        <v>0</v>
      </c>
      <c r="AE126" s="12">
        <v>0</v>
      </c>
      <c r="AF126" s="12">
        <v>0</v>
      </c>
      <c r="AG126" s="12">
        <v>0</v>
      </c>
      <c r="AH126" s="12">
        <v>0</v>
      </c>
      <c r="AI126" s="12">
        <v>0</v>
      </c>
      <c r="AJ126" s="12">
        <v>0</v>
      </c>
      <c r="AK126" s="12">
        <v>0</v>
      </c>
      <c r="AL126" s="12">
        <v>0</v>
      </c>
      <c r="AM126" s="12">
        <v>0</v>
      </c>
      <c r="AN126" s="12">
        <v>0</v>
      </c>
      <c r="AO126" s="12">
        <v>0</v>
      </c>
      <c r="AP126" s="12">
        <f t="shared" si="497"/>
        <v>1</v>
      </c>
    </row>
    <row r="127" spans="1:42" x14ac:dyDescent="0.2">
      <c r="A127" s="13" t="s">
        <v>117</v>
      </c>
      <c r="B127" s="12">
        <v>7</v>
      </c>
      <c r="C127" s="12">
        <v>0</v>
      </c>
      <c r="D127" s="12">
        <v>0</v>
      </c>
      <c r="E127" s="14" t="s">
        <v>13</v>
      </c>
      <c r="F127" s="12">
        <v>0</v>
      </c>
      <c r="G127" s="12">
        <v>0</v>
      </c>
      <c r="H127" s="12">
        <v>4</v>
      </c>
      <c r="I127" s="12">
        <v>0</v>
      </c>
      <c r="J127" s="12">
        <v>0</v>
      </c>
      <c r="K127" s="12">
        <v>0</v>
      </c>
      <c r="L127" s="12">
        <v>0</v>
      </c>
      <c r="M127" s="12">
        <v>0</v>
      </c>
      <c r="N127" s="12">
        <v>0</v>
      </c>
      <c r="O127" s="12">
        <v>0</v>
      </c>
      <c r="P127" s="12">
        <v>0</v>
      </c>
      <c r="Q127" s="12">
        <v>0</v>
      </c>
      <c r="R127" s="12">
        <v>0</v>
      </c>
      <c r="S127" s="12">
        <v>0</v>
      </c>
      <c r="T127" s="12">
        <v>0</v>
      </c>
      <c r="U127" s="12">
        <v>0</v>
      </c>
      <c r="V127" s="12">
        <v>0</v>
      </c>
      <c r="W127" s="12">
        <v>0</v>
      </c>
      <c r="X127" s="12">
        <v>0</v>
      </c>
      <c r="Y127" s="12">
        <v>0</v>
      </c>
      <c r="Z127" s="12">
        <v>0</v>
      </c>
      <c r="AA127" s="12">
        <v>0</v>
      </c>
      <c r="AB127" s="12">
        <v>0</v>
      </c>
      <c r="AC127" s="12">
        <v>0</v>
      </c>
      <c r="AD127" s="12">
        <v>0</v>
      </c>
      <c r="AE127" s="12">
        <v>0</v>
      </c>
      <c r="AF127" s="12">
        <v>0</v>
      </c>
      <c r="AG127" s="12">
        <v>0</v>
      </c>
      <c r="AH127" s="12">
        <v>0</v>
      </c>
      <c r="AI127" s="12">
        <v>0</v>
      </c>
      <c r="AJ127" s="12">
        <v>0</v>
      </c>
      <c r="AK127" s="12">
        <v>0</v>
      </c>
      <c r="AL127" s="12">
        <v>0</v>
      </c>
      <c r="AM127" s="12">
        <v>0</v>
      </c>
      <c r="AN127" s="12">
        <v>0</v>
      </c>
      <c r="AO127" s="12">
        <v>0</v>
      </c>
      <c r="AP127" s="12">
        <f t="shared" si="497"/>
        <v>3</v>
      </c>
    </row>
    <row r="128" spans="1:42" x14ac:dyDescent="0.2">
      <c r="A128" s="13" t="s">
        <v>118</v>
      </c>
      <c r="B128" s="12">
        <v>7</v>
      </c>
      <c r="C128" s="12">
        <v>0</v>
      </c>
      <c r="D128" s="12">
        <v>0</v>
      </c>
      <c r="E128" s="14" t="s">
        <v>13</v>
      </c>
      <c r="F128" s="12">
        <v>0</v>
      </c>
      <c r="G128" s="12">
        <v>1</v>
      </c>
      <c r="H128" s="12">
        <v>0</v>
      </c>
      <c r="I128" s="12">
        <v>0</v>
      </c>
      <c r="J128" s="12">
        <v>0</v>
      </c>
      <c r="K128" s="12">
        <v>0</v>
      </c>
      <c r="L128" s="12">
        <v>0</v>
      </c>
      <c r="M128" s="12">
        <v>0</v>
      </c>
      <c r="N128" s="12">
        <v>1</v>
      </c>
      <c r="O128" s="12">
        <v>0</v>
      </c>
      <c r="P128" s="12">
        <v>0</v>
      </c>
      <c r="Q128" s="12">
        <v>0</v>
      </c>
      <c r="R128" s="12">
        <v>0</v>
      </c>
      <c r="S128" s="12">
        <v>1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  <c r="Y128" s="12">
        <v>0</v>
      </c>
      <c r="Z128" s="12">
        <v>0</v>
      </c>
      <c r="AA128" s="12">
        <v>0</v>
      </c>
      <c r="AB128" s="12">
        <v>0</v>
      </c>
      <c r="AC128" s="12">
        <v>0</v>
      </c>
      <c r="AD128" s="12">
        <v>0</v>
      </c>
      <c r="AE128" s="12">
        <v>0</v>
      </c>
      <c r="AF128" s="12">
        <v>0</v>
      </c>
      <c r="AG128" s="12">
        <v>0</v>
      </c>
      <c r="AH128" s="12">
        <v>0</v>
      </c>
      <c r="AI128" s="12">
        <v>0</v>
      </c>
      <c r="AJ128" s="12">
        <v>0</v>
      </c>
      <c r="AK128" s="12">
        <v>0</v>
      </c>
      <c r="AL128" s="12">
        <v>0</v>
      </c>
      <c r="AM128" s="12">
        <v>0</v>
      </c>
      <c r="AN128" s="12">
        <v>0</v>
      </c>
      <c r="AO128" s="12">
        <v>0</v>
      </c>
      <c r="AP128" s="12">
        <f t="shared" si="497"/>
        <v>4</v>
      </c>
    </row>
    <row r="129" spans="1:42" x14ac:dyDescent="0.2">
      <c r="A129" s="13" t="s">
        <v>119</v>
      </c>
      <c r="B129" s="12">
        <v>4</v>
      </c>
      <c r="C129" s="12">
        <v>5</v>
      </c>
      <c r="D129" s="12">
        <v>0</v>
      </c>
      <c r="E129" s="14" t="s">
        <v>13</v>
      </c>
      <c r="F129" s="12">
        <v>0</v>
      </c>
      <c r="G129" s="12">
        <v>0</v>
      </c>
      <c r="H129" s="12">
        <v>1</v>
      </c>
      <c r="I129" s="12">
        <v>0</v>
      </c>
      <c r="J129" s="12">
        <v>0</v>
      </c>
      <c r="K129" s="12">
        <v>0</v>
      </c>
      <c r="L129" s="12">
        <v>0</v>
      </c>
      <c r="M129" s="12">
        <v>3</v>
      </c>
      <c r="N129" s="12">
        <v>0</v>
      </c>
      <c r="O129" s="12">
        <v>0</v>
      </c>
      <c r="P129" s="12">
        <v>0</v>
      </c>
      <c r="Q129" s="12">
        <v>0</v>
      </c>
      <c r="R129" s="12">
        <v>0</v>
      </c>
      <c r="S129" s="12">
        <v>0</v>
      </c>
      <c r="T129" s="12">
        <v>0</v>
      </c>
      <c r="U129" s="12">
        <v>0</v>
      </c>
      <c r="V129" s="12">
        <v>0</v>
      </c>
      <c r="W129" s="12">
        <v>0</v>
      </c>
      <c r="X129" s="12">
        <v>0</v>
      </c>
      <c r="Y129" s="12">
        <v>0</v>
      </c>
      <c r="Z129" s="12">
        <v>0</v>
      </c>
      <c r="AA129" s="12">
        <v>0</v>
      </c>
      <c r="AB129" s="12">
        <v>0</v>
      </c>
      <c r="AC129" s="12">
        <v>0</v>
      </c>
      <c r="AD129" s="12">
        <v>0</v>
      </c>
      <c r="AE129" s="12">
        <v>0</v>
      </c>
      <c r="AF129" s="12">
        <v>0</v>
      </c>
      <c r="AG129" s="12">
        <v>0</v>
      </c>
      <c r="AH129" s="12">
        <v>0</v>
      </c>
      <c r="AI129" s="12">
        <v>0</v>
      </c>
      <c r="AJ129" s="12">
        <v>0</v>
      </c>
      <c r="AK129" s="12">
        <v>0</v>
      </c>
      <c r="AL129" s="12">
        <v>0</v>
      </c>
      <c r="AM129" s="12">
        <v>0</v>
      </c>
      <c r="AN129" s="12">
        <v>0</v>
      </c>
      <c r="AO129" s="12">
        <v>0</v>
      </c>
      <c r="AP129" s="12">
        <f t="shared" si="497"/>
        <v>5</v>
      </c>
    </row>
    <row r="130" spans="1:42" x14ac:dyDescent="0.2">
      <c r="A130" s="13" t="s">
        <v>120</v>
      </c>
      <c r="B130" s="12">
        <v>2</v>
      </c>
      <c r="C130" s="12">
        <v>0</v>
      </c>
      <c r="D130" s="12">
        <v>0</v>
      </c>
      <c r="E130" s="14" t="s">
        <v>13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0</v>
      </c>
      <c r="X130" s="12">
        <v>0</v>
      </c>
      <c r="Y130" s="12">
        <v>0</v>
      </c>
      <c r="Z130" s="12">
        <v>0</v>
      </c>
      <c r="AA130" s="12">
        <v>0</v>
      </c>
      <c r="AB130" s="12">
        <v>0</v>
      </c>
      <c r="AC130" s="12">
        <v>0</v>
      </c>
      <c r="AD130" s="12">
        <v>0</v>
      </c>
      <c r="AE130" s="12">
        <v>0</v>
      </c>
      <c r="AF130" s="12">
        <v>0</v>
      </c>
      <c r="AG130" s="12">
        <v>0</v>
      </c>
      <c r="AH130" s="12">
        <v>0</v>
      </c>
      <c r="AI130" s="12">
        <v>0</v>
      </c>
      <c r="AJ130" s="12">
        <v>0</v>
      </c>
      <c r="AK130" s="12">
        <v>0</v>
      </c>
      <c r="AL130" s="12">
        <v>0</v>
      </c>
      <c r="AM130" s="12">
        <v>0</v>
      </c>
      <c r="AN130" s="12">
        <v>0</v>
      </c>
      <c r="AO130" s="12">
        <v>0</v>
      </c>
      <c r="AP130" s="12">
        <f t="shared" si="497"/>
        <v>2</v>
      </c>
    </row>
    <row r="131" spans="1:42" s="17" customFormat="1" x14ac:dyDescent="0.2">
      <c r="A131" s="15" t="s">
        <v>17</v>
      </c>
      <c r="B131" s="16">
        <f>SUM(B120:B130)</f>
        <v>236</v>
      </c>
      <c r="C131" s="16">
        <f t="shared" ref="C131:D131" si="498">SUM(C120:C130)</f>
        <v>155</v>
      </c>
      <c r="D131" s="16">
        <f t="shared" si="498"/>
        <v>46</v>
      </c>
      <c r="E131" s="16"/>
      <c r="F131" s="16">
        <f t="shared" ref="F131" si="499">SUM(F120:F130)</f>
        <v>11</v>
      </c>
      <c r="G131" s="16">
        <f t="shared" ref="G131" si="500">SUM(G120:G130)</f>
        <v>7</v>
      </c>
      <c r="H131" s="16">
        <f t="shared" ref="H131" si="501">SUM(H120:H130)</f>
        <v>19</v>
      </c>
      <c r="I131" s="16">
        <f t="shared" ref="I131" si="502">SUM(I120:I130)</f>
        <v>62</v>
      </c>
      <c r="J131" s="16">
        <f t="shared" ref="J131" si="503">SUM(J120:J130)</f>
        <v>4</v>
      </c>
      <c r="K131" s="16">
        <f t="shared" ref="K131" si="504">SUM(K120:K130)</f>
        <v>11</v>
      </c>
      <c r="L131" s="16">
        <f t="shared" ref="L131" si="505">SUM(L120:L130)</f>
        <v>60</v>
      </c>
      <c r="M131" s="16">
        <f t="shared" ref="M131" si="506">SUM(M120:M130)</f>
        <v>9</v>
      </c>
      <c r="N131" s="16">
        <f t="shared" ref="N131" si="507">SUM(N120:N130)</f>
        <v>7</v>
      </c>
      <c r="O131" s="16">
        <f t="shared" ref="O131" si="508">SUM(O120:O130)</f>
        <v>13</v>
      </c>
      <c r="P131" s="16">
        <f t="shared" ref="P131" si="509">SUM(P120:P130)</f>
        <v>27</v>
      </c>
      <c r="Q131" s="16">
        <f t="shared" ref="Q131" si="510">SUM(Q120:Q130)</f>
        <v>0</v>
      </c>
      <c r="R131" s="16">
        <f t="shared" ref="R131" si="511">SUM(R120:R130)</f>
        <v>17</v>
      </c>
      <c r="S131" s="16">
        <f t="shared" ref="S131" si="512">SUM(S120:S130)</f>
        <v>1</v>
      </c>
      <c r="T131" s="16">
        <f t="shared" ref="T131" si="513">SUM(T120:T130)</f>
        <v>16</v>
      </c>
      <c r="U131" s="16">
        <f t="shared" ref="U131" si="514">SUM(U120:U130)</f>
        <v>0</v>
      </c>
      <c r="V131" s="16">
        <f t="shared" ref="V131" si="515">SUM(V120:V130)</f>
        <v>0</v>
      </c>
      <c r="W131" s="16">
        <f t="shared" ref="W131" si="516">SUM(W120:W130)</f>
        <v>0</v>
      </c>
      <c r="X131" s="16">
        <f t="shared" ref="X131" si="517">SUM(X120:X130)</f>
        <v>0</v>
      </c>
      <c r="Y131" s="16">
        <f t="shared" ref="Y131" si="518">SUM(Y120:Y130)</f>
        <v>0</v>
      </c>
      <c r="Z131" s="16">
        <f t="shared" ref="Z131" si="519">SUM(Z120:Z130)</f>
        <v>26</v>
      </c>
      <c r="AA131" s="16">
        <f t="shared" ref="AA131" si="520">SUM(AA120:AA130)</f>
        <v>0</v>
      </c>
      <c r="AB131" s="16">
        <f t="shared" ref="AB131" si="521">SUM(AB120:AB130)</f>
        <v>0</v>
      </c>
      <c r="AC131" s="16">
        <f t="shared" ref="AC131" si="522">SUM(AC120:AC130)</f>
        <v>0</v>
      </c>
      <c r="AD131" s="16">
        <f t="shared" ref="AD131" si="523">SUM(AD120:AD130)</f>
        <v>0</v>
      </c>
      <c r="AE131" s="16">
        <f t="shared" ref="AE131" si="524">SUM(AE120:AE130)</f>
        <v>0</v>
      </c>
      <c r="AF131" s="16">
        <f t="shared" ref="AF131" si="525">SUM(AF120:AF130)</f>
        <v>1</v>
      </c>
      <c r="AG131" s="16">
        <f t="shared" ref="AG131" si="526">SUM(AG120:AG130)</f>
        <v>0</v>
      </c>
      <c r="AH131" s="16">
        <f t="shared" ref="AH131" si="527">SUM(AH120:AH130)</f>
        <v>0</v>
      </c>
      <c r="AI131" s="16">
        <f t="shared" ref="AI131" si="528">SUM(AI120:AI130)</f>
        <v>0</v>
      </c>
      <c r="AJ131" s="16">
        <f t="shared" ref="AJ131" si="529">SUM(AJ120:AJ130)</f>
        <v>0</v>
      </c>
      <c r="AK131" s="16">
        <f t="shared" ref="AK131" si="530">SUM(AK120:AK130)</f>
        <v>0</v>
      </c>
      <c r="AL131" s="16">
        <f t="shared" ref="AL131" si="531">SUM(AL120:AL130)</f>
        <v>0</v>
      </c>
      <c r="AM131" s="16">
        <f t="shared" ref="AM131" si="532">SUM(AM120:AM130)</f>
        <v>0</v>
      </c>
      <c r="AN131" s="16">
        <f t="shared" ref="AN131" si="533">SUM(AN120:AN130)</f>
        <v>0</v>
      </c>
      <c r="AO131" s="16">
        <f t="shared" ref="AO131" si="534">SUM(AO120:AO130)</f>
        <v>0</v>
      </c>
      <c r="AP131" s="16">
        <f t="shared" ref="AP131" si="535">SUM(AP120:AP130)</f>
        <v>146</v>
      </c>
    </row>
    <row r="132" spans="1:42" x14ac:dyDescent="0.2">
      <c r="A132" s="3" t="s">
        <v>121</v>
      </c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</row>
    <row r="133" spans="1:42" x14ac:dyDescent="0.2">
      <c r="A133" s="13" t="s">
        <v>122</v>
      </c>
      <c r="B133" s="12">
        <v>23</v>
      </c>
      <c r="C133" s="12">
        <v>15</v>
      </c>
      <c r="D133" s="12">
        <v>5</v>
      </c>
      <c r="E133" s="14" t="s">
        <v>13</v>
      </c>
      <c r="F133" s="12">
        <v>0</v>
      </c>
      <c r="G133" s="12">
        <v>0</v>
      </c>
      <c r="H133" s="12">
        <v>0</v>
      </c>
      <c r="I133" s="12">
        <v>3</v>
      </c>
      <c r="J133" s="12">
        <v>2</v>
      </c>
      <c r="K133" s="12">
        <v>2</v>
      </c>
      <c r="L133" s="12">
        <v>6</v>
      </c>
      <c r="M133" s="12">
        <v>1</v>
      </c>
      <c r="N133" s="12">
        <v>11</v>
      </c>
      <c r="O133" s="12">
        <v>1</v>
      </c>
      <c r="P133" s="12">
        <v>1</v>
      </c>
      <c r="Q133" s="12">
        <v>2</v>
      </c>
      <c r="R133" s="12">
        <v>0</v>
      </c>
      <c r="S133" s="12">
        <v>0</v>
      </c>
      <c r="T133" s="12">
        <v>0</v>
      </c>
      <c r="U133" s="12">
        <v>0</v>
      </c>
      <c r="V133" s="12">
        <v>0</v>
      </c>
      <c r="W133" s="12">
        <v>0</v>
      </c>
      <c r="X133" s="12">
        <v>0</v>
      </c>
      <c r="Y133" s="12">
        <v>0</v>
      </c>
      <c r="Z133" s="12">
        <v>0</v>
      </c>
      <c r="AA133" s="12">
        <v>0</v>
      </c>
      <c r="AB133" s="12">
        <v>0</v>
      </c>
      <c r="AC133" s="12">
        <v>0</v>
      </c>
      <c r="AD133" s="12">
        <v>0</v>
      </c>
      <c r="AE133" s="12">
        <v>0</v>
      </c>
      <c r="AF133" s="12">
        <v>0</v>
      </c>
      <c r="AG133" s="12">
        <v>0</v>
      </c>
      <c r="AH133" s="12">
        <v>0</v>
      </c>
      <c r="AI133" s="12">
        <v>0</v>
      </c>
      <c r="AJ133" s="12">
        <v>1</v>
      </c>
      <c r="AK133" s="12">
        <v>0</v>
      </c>
      <c r="AL133" s="12">
        <v>0</v>
      </c>
      <c r="AM133" s="12">
        <v>0</v>
      </c>
      <c r="AN133" s="12">
        <v>0</v>
      </c>
      <c r="AO133" s="12">
        <v>0</v>
      </c>
      <c r="AP133" s="12">
        <f t="shared" si="497"/>
        <v>13</v>
      </c>
    </row>
    <row r="134" spans="1:42" x14ac:dyDescent="0.2">
      <c r="A134" s="13" t="s">
        <v>123</v>
      </c>
      <c r="B134" s="12">
        <v>168</v>
      </c>
      <c r="C134" s="12">
        <v>70</v>
      </c>
      <c r="D134" s="12">
        <v>30</v>
      </c>
      <c r="E134" s="14" t="s">
        <v>13</v>
      </c>
      <c r="F134" s="12">
        <v>3</v>
      </c>
      <c r="G134" s="12">
        <v>13</v>
      </c>
      <c r="H134" s="12">
        <v>20</v>
      </c>
      <c r="I134" s="12">
        <v>31</v>
      </c>
      <c r="J134" s="12">
        <v>0</v>
      </c>
      <c r="K134" s="12">
        <v>16</v>
      </c>
      <c r="L134" s="12">
        <v>14</v>
      </c>
      <c r="M134" s="12">
        <v>2</v>
      </c>
      <c r="N134" s="12">
        <v>2</v>
      </c>
      <c r="O134" s="12">
        <v>13</v>
      </c>
      <c r="P134" s="12">
        <v>11</v>
      </c>
      <c r="Q134" s="12">
        <v>0</v>
      </c>
      <c r="R134" s="12">
        <v>0</v>
      </c>
      <c r="S134" s="12">
        <v>0</v>
      </c>
      <c r="T134" s="12">
        <v>0</v>
      </c>
      <c r="U134" s="12">
        <v>0</v>
      </c>
      <c r="V134" s="12">
        <v>0</v>
      </c>
      <c r="W134" s="12">
        <v>0</v>
      </c>
      <c r="X134" s="12">
        <v>0</v>
      </c>
      <c r="Y134" s="12">
        <v>0</v>
      </c>
      <c r="Z134" s="12">
        <v>10</v>
      </c>
      <c r="AA134" s="12">
        <v>0</v>
      </c>
      <c r="AB134" s="12">
        <v>0</v>
      </c>
      <c r="AC134" s="12">
        <v>0</v>
      </c>
      <c r="AD134" s="12">
        <v>0</v>
      </c>
      <c r="AE134" s="12">
        <v>0</v>
      </c>
      <c r="AF134" s="12">
        <v>0</v>
      </c>
      <c r="AG134" s="12">
        <v>0</v>
      </c>
      <c r="AH134" s="12">
        <v>0</v>
      </c>
      <c r="AI134" s="12">
        <v>0</v>
      </c>
      <c r="AJ134" s="12">
        <v>0</v>
      </c>
      <c r="AK134" s="12">
        <v>0</v>
      </c>
      <c r="AL134" s="12">
        <v>0</v>
      </c>
      <c r="AM134" s="12">
        <v>0</v>
      </c>
      <c r="AN134" s="12">
        <v>0</v>
      </c>
      <c r="AO134" s="12">
        <v>0</v>
      </c>
      <c r="AP134" s="12">
        <f t="shared" si="497"/>
        <v>133</v>
      </c>
    </row>
    <row r="135" spans="1:42" x14ac:dyDescent="0.2">
      <c r="A135" s="13" t="s">
        <v>124</v>
      </c>
      <c r="B135" s="12">
        <v>352</v>
      </c>
      <c r="C135" s="12">
        <v>170</v>
      </c>
      <c r="D135" s="12">
        <v>30</v>
      </c>
      <c r="E135" s="14" t="s">
        <v>13</v>
      </c>
      <c r="F135" s="12">
        <v>5</v>
      </c>
      <c r="G135" s="12">
        <v>38</v>
      </c>
      <c r="H135" s="12">
        <v>22</v>
      </c>
      <c r="I135" s="12">
        <v>78</v>
      </c>
      <c r="J135" s="12">
        <v>1</v>
      </c>
      <c r="K135" s="12">
        <v>9</v>
      </c>
      <c r="L135" s="12">
        <v>16</v>
      </c>
      <c r="M135" s="12">
        <v>6</v>
      </c>
      <c r="N135" s="12">
        <v>19</v>
      </c>
      <c r="O135" s="12">
        <v>2</v>
      </c>
      <c r="P135" s="12">
        <v>32</v>
      </c>
      <c r="Q135" s="12">
        <v>0</v>
      </c>
      <c r="R135" s="12">
        <v>18</v>
      </c>
      <c r="S135" s="12">
        <v>0</v>
      </c>
      <c r="T135" s="12">
        <v>20</v>
      </c>
      <c r="U135" s="12">
        <v>0</v>
      </c>
      <c r="V135" s="12">
        <v>0</v>
      </c>
      <c r="W135" s="12">
        <v>0</v>
      </c>
      <c r="X135" s="12">
        <v>0</v>
      </c>
      <c r="Y135" s="12">
        <v>0</v>
      </c>
      <c r="Z135" s="12">
        <v>30</v>
      </c>
      <c r="AA135" s="12">
        <v>0</v>
      </c>
      <c r="AB135" s="12">
        <v>0</v>
      </c>
      <c r="AC135" s="12">
        <v>0</v>
      </c>
      <c r="AD135" s="12">
        <v>0</v>
      </c>
      <c r="AE135" s="12">
        <v>0</v>
      </c>
      <c r="AF135" s="12">
        <v>2</v>
      </c>
      <c r="AG135" s="12">
        <v>0</v>
      </c>
      <c r="AH135" s="12">
        <v>0</v>
      </c>
      <c r="AI135" s="12">
        <v>0</v>
      </c>
      <c r="AJ135" s="12">
        <v>0</v>
      </c>
      <c r="AK135" s="12">
        <v>0</v>
      </c>
      <c r="AL135" s="12">
        <v>0</v>
      </c>
      <c r="AM135" s="12">
        <v>0</v>
      </c>
      <c r="AN135" s="12">
        <v>0</v>
      </c>
      <c r="AO135" s="12">
        <v>0</v>
      </c>
      <c r="AP135" s="12">
        <f t="shared" si="497"/>
        <v>254</v>
      </c>
    </row>
    <row r="136" spans="1:42" x14ac:dyDescent="0.2">
      <c r="A136" s="13" t="s">
        <v>125</v>
      </c>
      <c r="B136" s="12">
        <v>19</v>
      </c>
      <c r="C136" s="12">
        <v>5</v>
      </c>
      <c r="D136" s="12">
        <v>15</v>
      </c>
      <c r="E136" s="14" t="s">
        <v>13</v>
      </c>
      <c r="F136" s="12">
        <v>0</v>
      </c>
      <c r="G136" s="12">
        <v>1</v>
      </c>
      <c r="H136" s="12">
        <v>2</v>
      </c>
      <c r="I136" s="12">
        <v>1</v>
      </c>
      <c r="J136" s="12">
        <v>0</v>
      </c>
      <c r="K136" s="12">
        <v>1</v>
      </c>
      <c r="L136" s="12">
        <v>2</v>
      </c>
      <c r="M136" s="12">
        <v>3</v>
      </c>
      <c r="N136" s="12">
        <v>0</v>
      </c>
      <c r="O136" s="12">
        <v>0</v>
      </c>
      <c r="P136" s="12">
        <v>0</v>
      </c>
      <c r="Q136" s="12">
        <v>0</v>
      </c>
      <c r="R136" s="12">
        <v>4</v>
      </c>
      <c r="S136" s="12">
        <v>0</v>
      </c>
      <c r="T136" s="12">
        <v>0</v>
      </c>
      <c r="U136" s="12">
        <v>0</v>
      </c>
      <c r="V136" s="12">
        <v>0</v>
      </c>
      <c r="W136" s="12">
        <v>0</v>
      </c>
      <c r="X136" s="12">
        <v>0</v>
      </c>
      <c r="Y136" s="12">
        <v>0</v>
      </c>
      <c r="Z136" s="12">
        <v>0</v>
      </c>
      <c r="AA136" s="12">
        <v>0</v>
      </c>
      <c r="AB136" s="12">
        <v>0</v>
      </c>
      <c r="AC136" s="12">
        <v>0</v>
      </c>
      <c r="AD136" s="12">
        <v>0</v>
      </c>
      <c r="AE136" s="12">
        <v>0</v>
      </c>
      <c r="AF136" s="12">
        <v>0</v>
      </c>
      <c r="AG136" s="12">
        <v>0</v>
      </c>
      <c r="AH136" s="12">
        <v>0</v>
      </c>
      <c r="AI136" s="12">
        <v>0</v>
      </c>
      <c r="AJ136" s="12">
        <v>0</v>
      </c>
      <c r="AK136" s="12">
        <v>0</v>
      </c>
      <c r="AL136" s="12">
        <v>0</v>
      </c>
      <c r="AM136" s="12">
        <v>0</v>
      </c>
      <c r="AN136" s="12">
        <v>0</v>
      </c>
      <c r="AO136" s="12">
        <v>0</v>
      </c>
      <c r="AP136" s="12">
        <f t="shared" si="497"/>
        <v>25</v>
      </c>
    </row>
    <row r="137" spans="1:42" x14ac:dyDescent="0.2">
      <c r="A137" s="13" t="s">
        <v>126</v>
      </c>
      <c r="B137" s="12">
        <v>2</v>
      </c>
      <c r="C137" s="12">
        <v>0</v>
      </c>
      <c r="D137" s="12">
        <v>0</v>
      </c>
      <c r="E137" s="14" t="s">
        <v>13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2">
        <v>0</v>
      </c>
      <c r="N137" s="12">
        <v>0</v>
      </c>
      <c r="O137" s="12">
        <v>0</v>
      </c>
      <c r="P137" s="12">
        <v>0</v>
      </c>
      <c r="Q137" s="12">
        <v>0</v>
      </c>
      <c r="R137" s="12">
        <v>0</v>
      </c>
      <c r="S137" s="12">
        <v>0</v>
      </c>
      <c r="T137" s="12">
        <v>0</v>
      </c>
      <c r="U137" s="12">
        <v>0</v>
      </c>
      <c r="V137" s="12">
        <v>0</v>
      </c>
      <c r="W137" s="12">
        <v>0</v>
      </c>
      <c r="X137" s="12">
        <v>0</v>
      </c>
      <c r="Y137" s="12">
        <v>0</v>
      </c>
      <c r="Z137" s="12">
        <v>0</v>
      </c>
      <c r="AA137" s="12">
        <v>0</v>
      </c>
      <c r="AB137" s="12">
        <v>0</v>
      </c>
      <c r="AC137" s="12">
        <v>0</v>
      </c>
      <c r="AD137" s="12">
        <v>0</v>
      </c>
      <c r="AE137" s="12">
        <v>0</v>
      </c>
      <c r="AF137" s="12">
        <v>0</v>
      </c>
      <c r="AG137" s="12">
        <v>0</v>
      </c>
      <c r="AH137" s="12">
        <v>0</v>
      </c>
      <c r="AI137" s="12">
        <v>0</v>
      </c>
      <c r="AJ137" s="12">
        <v>0</v>
      </c>
      <c r="AK137" s="12">
        <v>0</v>
      </c>
      <c r="AL137" s="12">
        <v>0</v>
      </c>
      <c r="AM137" s="12">
        <v>0</v>
      </c>
      <c r="AN137" s="12">
        <v>0</v>
      </c>
      <c r="AO137" s="12">
        <v>0</v>
      </c>
      <c r="AP137" s="12">
        <f t="shared" si="497"/>
        <v>2</v>
      </c>
    </row>
    <row r="138" spans="1:42" x14ac:dyDescent="0.2">
      <c r="A138" s="13" t="s">
        <v>127</v>
      </c>
      <c r="B138" s="12">
        <v>48</v>
      </c>
      <c r="C138" s="12">
        <v>10</v>
      </c>
      <c r="D138" s="12">
        <v>0</v>
      </c>
      <c r="E138" s="14" t="s">
        <v>13</v>
      </c>
      <c r="F138" s="12">
        <v>0</v>
      </c>
      <c r="G138" s="12">
        <v>0</v>
      </c>
      <c r="H138" s="12">
        <v>6</v>
      </c>
      <c r="I138" s="12">
        <v>0</v>
      </c>
      <c r="J138" s="12">
        <v>0</v>
      </c>
      <c r="K138" s="12">
        <v>1</v>
      </c>
      <c r="L138" s="12">
        <v>10</v>
      </c>
      <c r="M138" s="12">
        <v>2</v>
      </c>
      <c r="N138" s="12">
        <v>0</v>
      </c>
      <c r="O138" s="12">
        <v>0</v>
      </c>
      <c r="P138" s="12">
        <v>0</v>
      </c>
      <c r="Q138" s="12">
        <v>0</v>
      </c>
      <c r="R138" s="12">
        <v>0</v>
      </c>
      <c r="S138" s="12">
        <v>0</v>
      </c>
      <c r="T138" s="12">
        <v>0</v>
      </c>
      <c r="U138" s="12">
        <v>0</v>
      </c>
      <c r="V138" s="12">
        <v>0</v>
      </c>
      <c r="W138" s="12">
        <v>0</v>
      </c>
      <c r="X138" s="12">
        <v>0</v>
      </c>
      <c r="Y138" s="12">
        <v>0</v>
      </c>
      <c r="Z138" s="12">
        <v>0</v>
      </c>
      <c r="AA138" s="12">
        <v>0</v>
      </c>
      <c r="AB138" s="12">
        <v>0</v>
      </c>
      <c r="AC138" s="12">
        <v>0</v>
      </c>
      <c r="AD138" s="12">
        <v>0</v>
      </c>
      <c r="AE138" s="12">
        <v>0</v>
      </c>
      <c r="AF138" s="12">
        <v>0</v>
      </c>
      <c r="AG138" s="12">
        <v>0</v>
      </c>
      <c r="AH138" s="12">
        <v>0</v>
      </c>
      <c r="AI138" s="12">
        <v>0</v>
      </c>
      <c r="AJ138" s="12">
        <v>0</v>
      </c>
      <c r="AK138" s="12">
        <v>0</v>
      </c>
      <c r="AL138" s="12">
        <v>0</v>
      </c>
      <c r="AM138" s="12">
        <v>0</v>
      </c>
      <c r="AN138" s="12">
        <v>0</v>
      </c>
      <c r="AO138" s="12">
        <v>0</v>
      </c>
      <c r="AP138" s="12">
        <f t="shared" si="497"/>
        <v>39</v>
      </c>
    </row>
    <row r="139" spans="1:42" x14ac:dyDescent="0.2">
      <c r="A139" s="13" t="s">
        <v>128</v>
      </c>
      <c r="B139" s="12">
        <v>138</v>
      </c>
      <c r="C139" s="12">
        <v>0</v>
      </c>
      <c r="D139" s="12">
        <v>10</v>
      </c>
      <c r="E139" s="14" t="s">
        <v>13</v>
      </c>
      <c r="F139" s="12">
        <v>0</v>
      </c>
      <c r="G139" s="12">
        <v>0</v>
      </c>
      <c r="H139" s="12">
        <v>21</v>
      </c>
      <c r="I139" s="12">
        <v>0</v>
      </c>
      <c r="J139" s="12">
        <v>0</v>
      </c>
      <c r="K139" s="12">
        <v>5</v>
      </c>
      <c r="L139" s="12">
        <v>21</v>
      </c>
      <c r="M139" s="12">
        <v>7</v>
      </c>
      <c r="N139" s="12">
        <v>0</v>
      </c>
      <c r="O139" s="12">
        <v>0</v>
      </c>
      <c r="P139" s="12">
        <v>0</v>
      </c>
      <c r="Q139" s="12">
        <v>0</v>
      </c>
      <c r="R139" s="12">
        <v>0</v>
      </c>
      <c r="S139" s="12">
        <v>0</v>
      </c>
      <c r="T139" s="12">
        <v>0</v>
      </c>
      <c r="U139" s="12">
        <v>0</v>
      </c>
      <c r="V139" s="12">
        <v>0</v>
      </c>
      <c r="W139" s="12">
        <v>0</v>
      </c>
      <c r="X139" s="12">
        <v>0</v>
      </c>
      <c r="Y139" s="12">
        <v>0</v>
      </c>
      <c r="Z139" s="12">
        <v>0</v>
      </c>
      <c r="AA139" s="12">
        <v>0</v>
      </c>
      <c r="AB139" s="12">
        <v>0</v>
      </c>
      <c r="AC139" s="12">
        <v>0</v>
      </c>
      <c r="AD139" s="12">
        <v>0</v>
      </c>
      <c r="AE139" s="12">
        <v>0</v>
      </c>
      <c r="AF139" s="12">
        <v>0</v>
      </c>
      <c r="AG139" s="12">
        <v>0</v>
      </c>
      <c r="AH139" s="12">
        <v>0</v>
      </c>
      <c r="AI139" s="12">
        <v>0</v>
      </c>
      <c r="AJ139" s="12">
        <v>0</v>
      </c>
      <c r="AK139" s="12">
        <v>0</v>
      </c>
      <c r="AL139" s="12">
        <v>0</v>
      </c>
      <c r="AM139" s="12">
        <v>0</v>
      </c>
      <c r="AN139" s="12">
        <v>0</v>
      </c>
      <c r="AO139" s="12">
        <v>0</v>
      </c>
      <c r="AP139" s="12">
        <f t="shared" si="497"/>
        <v>94</v>
      </c>
    </row>
    <row r="140" spans="1:42" x14ac:dyDescent="0.2">
      <c r="A140" s="13" t="s">
        <v>129</v>
      </c>
      <c r="B140" s="12">
        <v>17</v>
      </c>
      <c r="C140" s="12">
        <v>10</v>
      </c>
      <c r="D140" s="12">
        <v>4</v>
      </c>
      <c r="E140" s="14" t="s">
        <v>13</v>
      </c>
      <c r="F140" s="12">
        <v>0</v>
      </c>
      <c r="G140" s="12">
        <v>1</v>
      </c>
      <c r="H140" s="12">
        <v>1</v>
      </c>
      <c r="I140" s="12">
        <v>4</v>
      </c>
      <c r="J140" s="12">
        <v>0</v>
      </c>
      <c r="K140" s="12">
        <v>5</v>
      </c>
      <c r="L140" s="12">
        <v>8</v>
      </c>
      <c r="M140" s="12">
        <v>2</v>
      </c>
      <c r="N140" s="12">
        <v>0</v>
      </c>
      <c r="O140" s="12">
        <v>0</v>
      </c>
      <c r="P140" s="12">
        <v>2</v>
      </c>
      <c r="Q140" s="12">
        <v>0</v>
      </c>
      <c r="R140" s="12">
        <v>0</v>
      </c>
      <c r="S140" s="12">
        <v>0</v>
      </c>
      <c r="T140" s="12">
        <v>0</v>
      </c>
      <c r="U140" s="12">
        <v>0</v>
      </c>
      <c r="V140" s="12">
        <v>0</v>
      </c>
      <c r="W140" s="12">
        <v>0</v>
      </c>
      <c r="X140" s="12">
        <v>0</v>
      </c>
      <c r="Y140" s="12">
        <v>0</v>
      </c>
      <c r="Z140" s="12">
        <v>0</v>
      </c>
      <c r="AA140" s="12">
        <v>0</v>
      </c>
      <c r="AB140" s="12">
        <v>0</v>
      </c>
      <c r="AC140" s="12">
        <v>0</v>
      </c>
      <c r="AD140" s="12">
        <v>0</v>
      </c>
      <c r="AE140" s="12">
        <v>0</v>
      </c>
      <c r="AF140" s="12">
        <v>0</v>
      </c>
      <c r="AG140" s="12">
        <v>0</v>
      </c>
      <c r="AH140" s="12">
        <v>0</v>
      </c>
      <c r="AI140" s="12">
        <v>0</v>
      </c>
      <c r="AJ140" s="12">
        <v>0</v>
      </c>
      <c r="AK140" s="12">
        <v>0</v>
      </c>
      <c r="AL140" s="12">
        <v>0</v>
      </c>
      <c r="AM140" s="12">
        <v>0</v>
      </c>
      <c r="AN140" s="12">
        <v>0</v>
      </c>
      <c r="AO140" s="12">
        <v>0</v>
      </c>
      <c r="AP140" s="12">
        <f t="shared" si="497"/>
        <v>8</v>
      </c>
    </row>
    <row r="141" spans="1:42" s="17" customFormat="1" x14ac:dyDescent="0.2">
      <c r="A141" s="15" t="s">
        <v>17</v>
      </c>
      <c r="B141" s="16">
        <f>SUM(B133:B140)</f>
        <v>767</v>
      </c>
      <c r="C141" s="16">
        <f t="shared" ref="C141" si="536">SUM(C133:C140)</f>
        <v>280</v>
      </c>
      <c r="D141" s="16">
        <f t="shared" ref="D141" si="537">SUM(D133:D140)</f>
        <v>94</v>
      </c>
      <c r="E141" s="16"/>
      <c r="F141" s="16">
        <f t="shared" ref="F141" si="538">SUM(F133:F140)</f>
        <v>8</v>
      </c>
      <c r="G141" s="16">
        <f t="shared" ref="G141" si="539">SUM(G133:G140)</f>
        <v>53</v>
      </c>
      <c r="H141" s="16">
        <f t="shared" ref="H141" si="540">SUM(H133:H140)</f>
        <v>72</v>
      </c>
      <c r="I141" s="16">
        <f t="shared" ref="I141" si="541">SUM(I133:I140)</f>
        <v>117</v>
      </c>
      <c r="J141" s="16">
        <f t="shared" ref="J141" si="542">SUM(J133:J140)</f>
        <v>3</v>
      </c>
      <c r="K141" s="16">
        <f t="shared" ref="K141" si="543">SUM(K133:K140)</f>
        <v>39</v>
      </c>
      <c r="L141" s="16">
        <f t="shared" ref="L141" si="544">SUM(L133:L140)</f>
        <v>77</v>
      </c>
      <c r="M141" s="16">
        <f t="shared" ref="M141" si="545">SUM(M133:M140)</f>
        <v>23</v>
      </c>
      <c r="N141" s="16">
        <f t="shared" ref="N141" si="546">SUM(N133:N140)</f>
        <v>32</v>
      </c>
      <c r="O141" s="16">
        <f t="shared" ref="O141" si="547">SUM(O133:O140)</f>
        <v>16</v>
      </c>
      <c r="P141" s="16">
        <f t="shared" ref="P141" si="548">SUM(P133:P140)</f>
        <v>46</v>
      </c>
      <c r="Q141" s="16">
        <f t="shared" ref="Q141" si="549">SUM(Q133:Q140)</f>
        <v>2</v>
      </c>
      <c r="R141" s="16">
        <f t="shared" ref="R141" si="550">SUM(R133:R140)</f>
        <v>22</v>
      </c>
      <c r="S141" s="16">
        <f t="shared" ref="S141" si="551">SUM(S133:S140)</f>
        <v>0</v>
      </c>
      <c r="T141" s="16">
        <f t="shared" ref="T141" si="552">SUM(T133:T140)</f>
        <v>20</v>
      </c>
      <c r="U141" s="16">
        <f t="shared" ref="U141" si="553">SUM(U133:U140)</f>
        <v>0</v>
      </c>
      <c r="V141" s="16">
        <f t="shared" ref="V141" si="554">SUM(V133:V140)</f>
        <v>0</v>
      </c>
      <c r="W141" s="16">
        <f t="shared" ref="W141" si="555">SUM(W133:W140)</f>
        <v>0</v>
      </c>
      <c r="X141" s="16">
        <f t="shared" ref="X141" si="556">SUM(X133:X140)</f>
        <v>0</v>
      </c>
      <c r="Y141" s="16">
        <f t="shared" ref="Y141" si="557">SUM(Y133:Y140)</f>
        <v>0</v>
      </c>
      <c r="Z141" s="16">
        <f t="shared" ref="Z141" si="558">SUM(Z133:Z140)</f>
        <v>40</v>
      </c>
      <c r="AA141" s="16">
        <f t="shared" ref="AA141" si="559">SUM(AA133:AA140)</f>
        <v>0</v>
      </c>
      <c r="AB141" s="16">
        <f t="shared" ref="AB141" si="560">SUM(AB133:AB140)</f>
        <v>0</v>
      </c>
      <c r="AC141" s="16">
        <f t="shared" ref="AC141" si="561">SUM(AC133:AC140)</f>
        <v>0</v>
      </c>
      <c r="AD141" s="16">
        <f t="shared" ref="AD141" si="562">SUM(AD133:AD140)</f>
        <v>0</v>
      </c>
      <c r="AE141" s="16">
        <f t="shared" ref="AE141" si="563">SUM(AE133:AE140)</f>
        <v>0</v>
      </c>
      <c r="AF141" s="16">
        <f t="shared" ref="AF141" si="564">SUM(AF133:AF140)</f>
        <v>2</v>
      </c>
      <c r="AG141" s="16">
        <f t="shared" ref="AG141" si="565">SUM(AG133:AG140)</f>
        <v>0</v>
      </c>
      <c r="AH141" s="16">
        <f t="shared" ref="AH141" si="566">SUM(AH133:AH140)</f>
        <v>0</v>
      </c>
      <c r="AI141" s="16">
        <f t="shared" ref="AI141" si="567">SUM(AI133:AI140)</f>
        <v>0</v>
      </c>
      <c r="AJ141" s="16">
        <f t="shared" ref="AJ141" si="568">SUM(AJ133:AJ140)</f>
        <v>1</v>
      </c>
      <c r="AK141" s="16">
        <f t="shared" ref="AK141" si="569">SUM(AK133:AK140)</f>
        <v>0</v>
      </c>
      <c r="AL141" s="16">
        <f t="shared" ref="AL141" si="570">SUM(AL133:AL140)</f>
        <v>0</v>
      </c>
      <c r="AM141" s="16">
        <f t="shared" ref="AM141" si="571">SUM(AM133:AM140)</f>
        <v>0</v>
      </c>
      <c r="AN141" s="16">
        <f t="shared" ref="AN141" si="572">SUM(AN133:AN140)</f>
        <v>0</v>
      </c>
      <c r="AO141" s="16">
        <f t="shared" ref="AO141" si="573">SUM(AO133:AO140)</f>
        <v>0</v>
      </c>
      <c r="AP141" s="16">
        <f t="shared" ref="AP141" si="574">SUM(AP133:AP140)</f>
        <v>568</v>
      </c>
    </row>
    <row r="142" spans="1:42" x14ac:dyDescent="0.2">
      <c r="A142" s="3" t="s">
        <v>130</v>
      </c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</row>
    <row r="143" spans="1:42" x14ac:dyDescent="0.2">
      <c r="A143" s="13" t="s">
        <v>131</v>
      </c>
      <c r="B143" s="12">
        <v>21</v>
      </c>
      <c r="C143" s="12">
        <v>5</v>
      </c>
      <c r="D143" s="12">
        <v>0</v>
      </c>
      <c r="E143" s="14" t="s">
        <v>13</v>
      </c>
      <c r="F143" s="12">
        <v>1</v>
      </c>
      <c r="G143" s="12">
        <v>0</v>
      </c>
      <c r="H143" s="12">
        <v>3</v>
      </c>
      <c r="I143" s="12">
        <v>0</v>
      </c>
      <c r="J143" s="12">
        <v>4</v>
      </c>
      <c r="K143" s="12">
        <v>0</v>
      </c>
      <c r="L143" s="12">
        <v>3</v>
      </c>
      <c r="M143" s="12">
        <v>0</v>
      </c>
      <c r="N143" s="12">
        <v>0</v>
      </c>
      <c r="O143" s="12">
        <v>1</v>
      </c>
      <c r="P143" s="12">
        <v>3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1</v>
      </c>
      <c r="AA143" s="12">
        <v>0</v>
      </c>
      <c r="AB143" s="12">
        <v>0</v>
      </c>
      <c r="AC143" s="12">
        <v>0</v>
      </c>
      <c r="AD143" s="12">
        <v>0</v>
      </c>
      <c r="AE143" s="12">
        <v>0</v>
      </c>
      <c r="AF143" s="12">
        <v>0</v>
      </c>
      <c r="AG143" s="12">
        <v>0</v>
      </c>
      <c r="AH143" s="12">
        <v>0</v>
      </c>
      <c r="AI143" s="12">
        <v>0</v>
      </c>
      <c r="AJ143" s="12">
        <v>0</v>
      </c>
      <c r="AK143" s="12">
        <v>0</v>
      </c>
      <c r="AL143" s="12">
        <v>0</v>
      </c>
      <c r="AM143" s="12">
        <v>0</v>
      </c>
      <c r="AN143" s="12">
        <v>0</v>
      </c>
      <c r="AO143" s="12">
        <v>0</v>
      </c>
      <c r="AP143" s="12">
        <f t="shared" si="497"/>
        <v>10</v>
      </c>
    </row>
    <row r="144" spans="1:42" x14ac:dyDescent="0.2">
      <c r="A144" s="13" t="s">
        <v>132</v>
      </c>
      <c r="B144" s="12">
        <v>262</v>
      </c>
      <c r="C144" s="12">
        <v>155</v>
      </c>
      <c r="D144" s="12">
        <v>300</v>
      </c>
      <c r="E144" s="14" t="s">
        <v>13</v>
      </c>
      <c r="F144" s="12">
        <v>0</v>
      </c>
      <c r="G144" s="12">
        <v>9</v>
      </c>
      <c r="H144" s="12">
        <v>30</v>
      </c>
      <c r="I144" s="12">
        <v>83</v>
      </c>
      <c r="J144" s="12">
        <v>1</v>
      </c>
      <c r="K144" s="12">
        <v>40</v>
      </c>
      <c r="L144" s="12">
        <v>888</v>
      </c>
      <c r="M144" s="12">
        <v>16</v>
      </c>
      <c r="N144" s="12">
        <v>2</v>
      </c>
      <c r="O144" s="12">
        <v>26</v>
      </c>
      <c r="P144" s="12">
        <v>41</v>
      </c>
      <c r="Q144" s="12">
        <v>0</v>
      </c>
      <c r="R144" s="12">
        <v>3</v>
      </c>
      <c r="S144" s="12">
        <v>0</v>
      </c>
      <c r="T144" s="12">
        <v>46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40</v>
      </c>
      <c r="AA144" s="12">
        <v>0</v>
      </c>
      <c r="AB144" s="12">
        <v>0</v>
      </c>
      <c r="AC144" s="12">
        <v>0</v>
      </c>
      <c r="AD144" s="12">
        <v>0</v>
      </c>
      <c r="AE144" s="12">
        <v>0</v>
      </c>
      <c r="AF144" s="12">
        <v>0</v>
      </c>
      <c r="AG144" s="12">
        <v>0</v>
      </c>
      <c r="AH144" s="12">
        <v>0</v>
      </c>
      <c r="AI144" s="12">
        <v>0</v>
      </c>
      <c r="AJ144" s="12">
        <v>0</v>
      </c>
      <c r="AK144" s="12">
        <v>0</v>
      </c>
      <c r="AL144" s="12">
        <v>0</v>
      </c>
      <c r="AM144" s="12">
        <v>0</v>
      </c>
      <c r="AN144" s="12">
        <v>0</v>
      </c>
      <c r="AO144" s="12">
        <v>0</v>
      </c>
      <c r="AP144" s="12">
        <f t="shared" si="497"/>
        <v>-508</v>
      </c>
    </row>
    <row r="145" spans="1:42" x14ac:dyDescent="0.2">
      <c r="A145" s="13" t="s">
        <v>133</v>
      </c>
      <c r="B145" s="12">
        <v>914</v>
      </c>
      <c r="C145" s="12">
        <v>260</v>
      </c>
      <c r="D145" s="12">
        <v>152</v>
      </c>
      <c r="E145" s="14" t="s">
        <v>13</v>
      </c>
      <c r="F145" s="12">
        <v>1</v>
      </c>
      <c r="G145" s="12">
        <v>14</v>
      </c>
      <c r="H145" s="12">
        <v>53</v>
      </c>
      <c r="I145" s="12">
        <v>100</v>
      </c>
      <c r="J145" s="12">
        <v>0</v>
      </c>
      <c r="K145" s="12">
        <v>91</v>
      </c>
      <c r="L145" s="12">
        <v>67</v>
      </c>
      <c r="M145" s="12">
        <v>63</v>
      </c>
      <c r="N145" s="12">
        <v>3</v>
      </c>
      <c r="O145" s="12">
        <v>37</v>
      </c>
      <c r="P145" s="12">
        <v>103</v>
      </c>
      <c r="Q145" s="12">
        <v>0</v>
      </c>
      <c r="R145" s="12">
        <v>3</v>
      </c>
      <c r="S145" s="12">
        <v>0</v>
      </c>
      <c r="T145" s="12">
        <v>50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100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2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f t="shared" si="497"/>
        <v>639</v>
      </c>
    </row>
    <row r="146" spans="1:42" x14ac:dyDescent="0.2">
      <c r="A146" s="13" t="s">
        <v>134</v>
      </c>
      <c r="B146" s="12">
        <v>36</v>
      </c>
      <c r="C146" s="12">
        <v>15</v>
      </c>
      <c r="D146" s="12">
        <v>15</v>
      </c>
      <c r="E146" s="14" t="s">
        <v>13</v>
      </c>
      <c r="F146" s="12">
        <v>1</v>
      </c>
      <c r="G146" s="12">
        <v>1</v>
      </c>
      <c r="H146" s="12">
        <v>2</v>
      </c>
      <c r="I146" s="12">
        <v>0</v>
      </c>
      <c r="J146" s="12">
        <v>0</v>
      </c>
      <c r="K146" s="12">
        <v>2</v>
      </c>
      <c r="L146" s="12">
        <v>0</v>
      </c>
      <c r="M146" s="12">
        <v>5</v>
      </c>
      <c r="N146" s="12">
        <v>1</v>
      </c>
      <c r="O146" s="12">
        <v>3</v>
      </c>
      <c r="P146" s="12">
        <v>0</v>
      </c>
      <c r="Q146" s="12">
        <v>1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1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f t="shared" si="497"/>
        <v>49</v>
      </c>
    </row>
    <row r="147" spans="1:42" x14ac:dyDescent="0.2">
      <c r="A147" s="13" t="s">
        <v>135</v>
      </c>
      <c r="B147" s="12">
        <v>482</v>
      </c>
      <c r="C147" s="12">
        <v>80</v>
      </c>
      <c r="D147" s="12">
        <v>10</v>
      </c>
      <c r="E147" s="14" t="s">
        <v>13</v>
      </c>
      <c r="F147" s="12">
        <v>0</v>
      </c>
      <c r="G147" s="12">
        <v>39</v>
      </c>
      <c r="H147" s="12">
        <v>115</v>
      </c>
      <c r="I147" s="12">
        <v>32</v>
      </c>
      <c r="J147" s="12">
        <v>0</v>
      </c>
      <c r="K147" s="12">
        <v>14</v>
      </c>
      <c r="L147" s="12">
        <v>14</v>
      </c>
      <c r="M147" s="12">
        <v>3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f t="shared" si="497"/>
        <v>355</v>
      </c>
    </row>
    <row r="148" spans="1:42" x14ac:dyDescent="0.2">
      <c r="A148" s="13" t="s">
        <v>136</v>
      </c>
      <c r="B148" s="12">
        <v>707</v>
      </c>
      <c r="C148" s="12">
        <v>105</v>
      </c>
      <c r="D148" s="12">
        <v>50</v>
      </c>
      <c r="E148" s="14" t="s">
        <v>13</v>
      </c>
      <c r="F148" s="12">
        <v>0</v>
      </c>
      <c r="G148" s="12">
        <v>62</v>
      </c>
      <c r="H148" s="12">
        <v>157</v>
      </c>
      <c r="I148" s="12">
        <v>39</v>
      </c>
      <c r="J148" s="12">
        <v>0</v>
      </c>
      <c r="K148" s="12">
        <v>20</v>
      </c>
      <c r="L148" s="12">
        <v>5</v>
      </c>
      <c r="M148" s="12">
        <v>19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f t="shared" si="497"/>
        <v>560</v>
      </c>
    </row>
    <row r="149" spans="1:42" s="17" customFormat="1" x14ac:dyDescent="0.2">
      <c r="A149" s="15" t="s">
        <v>17</v>
      </c>
      <c r="B149" s="16">
        <f>SUM(B143:B148)</f>
        <v>2422</v>
      </c>
      <c r="C149" s="16">
        <f t="shared" ref="C149:D149" si="575">SUM(C143:C148)</f>
        <v>620</v>
      </c>
      <c r="D149" s="16">
        <f t="shared" si="575"/>
        <v>527</v>
      </c>
      <c r="E149" s="16"/>
      <c r="F149" s="16">
        <f t="shared" ref="F149:AP149" si="576">SUM(F143:F148)</f>
        <v>3</v>
      </c>
      <c r="G149" s="16">
        <f t="shared" si="576"/>
        <v>125</v>
      </c>
      <c r="H149" s="16">
        <f t="shared" si="576"/>
        <v>360</v>
      </c>
      <c r="I149" s="16">
        <f t="shared" si="576"/>
        <v>254</v>
      </c>
      <c r="J149" s="16">
        <f t="shared" si="576"/>
        <v>5</v>
      </c>
      <c r="K149" s="16">
        <f t="shared" si="576"/>
        <v>167</v>
      </c>
      <c r="L149" s="16">
        <f t="shared" si="576"/>
        <v>977</v>
      </c>
      <c r="M149" s="16">
        <f t="shared" si="576"/>
        <v>106</v>
      </c>
      <c r="N149" s="16">
        <f t="shared" si="576"/>
        <v>6</v>
      </c>
      <c r="O149" s="16">
        <f t="shared" si="576"/>
        <v>67</v>
      </c>
      <c r="P149" s="16">
        <f t="shared" si="576"/>
        <v>147</v>
      </c>
      <c r="Q149" s="16">
        <f t="shared" si="576"/>
        <v>1</v>
      </c>
      <c r="R149" s="16">
        <f t="shared" si="576"/>
        <v>6</v>
      </c>
      <c r="S149" s="16">
        <f t="shared" si="576"/>
        <v>0</v>
      </c>
      <c r="T149" s="16">
        <f t="shared" si="576"/>
        <v>96</v>
      </c>
      <c r="U149" s="16">
        <f t="shared" si="576"/>
        <v>0</v>
      </c>
      <c r="V149" s="16">
        <f t="shared" si="576"/>
        <v>0</v>
      </c>
      <c r="W149" s="16">
        <f t="shared" si="576"/>
        <v>0</v>
      </c>
      <c r="X149" s="16">
        <f t="shared" si="576"/>
        <v>0</v>
      </c>
      <c r="Y149" s="16">
        <f t="shared" si="576"/>
        <v>0</v>
      </c>
      <c r="Z149" s="16">
        <f t="shared" si="576"/>
        <v>141</v>
      </c>
      <c r="AA149" s="16">
        <f t="shared" si="576"/>
        <v>1</v>
      </c>
      <c r="AB149" s="16">
        <f t="shared" si="576"/>
        <v>0</v>
      </c>
      <c r="AC149" s="16">
        <f t="shared" si="576"/>
        <v>0</v>
      </c>
      <c r="AD149" s="16">
        <f t="shared" si="576"/>
        <v>0</v>
      </c>
      <c r="AE149" s="16">
        <f t="shared" si="576"/>
        <v>0</v>
      </c>
      <c r="AF149" s="16">
        <f t="shared" si="576"/>
        <v>2</v>
      </c>
      <c r="AG149" s="16">
        <f t="shared" si="576"/>
        <v>0</v>
      </c>
      <c r="AH149" s="16">
        <f t="shared" si="576"/>
        <v>0</v>
      </c>
      <c r="AI149" s="16">
        <f t="shared" si="576"/>
        <v>0</v>
      </c>
      <c r="AJ149" s="16">
        <f t="shared" si="576"/>
        <v>0</v>
      </c>
      <c r="AK149" s="16">
        <f t="shared" si="576"/>
        <v>0</v>
      </c>
      <c r="AL149" s="16">
        <f t="shared" si="576"/>
        <v>0</v>
      </c>
      <c r="AM149" s="16">
        <f t="shared" si="576"/>
        <v>0</v>
      </c>
      <c r="AN149" s="16">
        <f t="shared" si="576"/>
        <v>0</v>
      </c>
      <c r="AO149" s="16">
        <f t="shared" si="576"/>
        <v>0</v>
      </c>
      <c r="AP149" s="16">
        <f t="shared" si="576"/>
        <v>1105</v>
      </c>
    </row>
    <row r="150" spans="1:42" x14ac:dyDescent="0.2">
      <c r="A150" s="3" t="s">
        <v>137</v>
      </c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</row>
    <row r="151" spans="1:42" x14ac:dyDescent="0.2">
      <c r="A151" s="13" t="s">
        <v>138</v>
      </c>
      <c r="B151" s="12">
        <v>0</v>
      </c>
      <c r="C151" s="12">
        <v>0</v>
      </c>
      <c r="D151" s="12">
        <v>3</v>
      </c>
      <c r="E151" s="14" t="s">
        <v>13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3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f t="shared" si="497"/>
        <v>0</v>
      </c>
    </row>
    <row r="152" spans="1:42" x14ac:dyDescent="0.2">
      <c r="A152" s="13" t="s">
        <v>139</v>
      </c>
      <c r="B152" s="12">
        <v>0</v>
      </c>
      <c r="C152" s="12">
        <v>0</v>
      </c>
      <c r="D152" s="12">
        <v>6</v>
      </c>
      <c r="E152" s="14" t="s">
        <v>13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6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0</v>
      </c>
      <c r="AF152" s="12">
        <v>0</v>
      </c>
      <c r="AG152" s="12">
        <v>0</v>
      </c>
      <c r="AH152" s="12">
        <v>0</v>
      </c>
      <c r="AI152" s="12">
        <v>0</v>
      </c>
      <c r="AJ152" s="12">
        <v>0</v>
      </c>
      <c r="AK152" s="12">
        <v>0</v>
      </c>
      <c r="AL152" s="12">
        <v>0</v>
      </c>
      <c r="AM152" s="12">
        <v>0</v>
      </c>
      <c r="AN152" s="12">
        <v>0</v>
      </c>
      <c r="AO152" s="12">
        <v>0</v>
      </c>
      <c r="AP152" s="12">
        <f t="shared" si="497"/>
        <v>0</v>
      </c>
    </row>
    <row r="153" spans="1:42" s="17" customFormat="1" x14ac:dyDescent="0.2">
      <c r="A153" s="15" t="s">
        <v>17</v>
      </c>
      <c r="B153" s="16">
        <f>SUM(B151:B152)</f>
        <v>0</v>
      </c>
      <c r="C153" s="16">
        <f t="shared" ref="C153" si="577">SUM(C151:C152)</f>
        <v>0</v>
      </c>
      <c r="D153" s="16">
        <f t="shared" ref="D153" si="578">SUM(D151:D152)</f>
        <v>9</v>
      </c>
      <c r="E153" s="16"/>
      <c r="F153" s="16">
        <f t="shared" ref="F153" si="579">SUM(F151:F152)</f>
        <v>0</v>
      </c>
      <c r="G153" s="16">
        <f t="shared" ref="G153" si="580">SUM(G151:G152)</f>
        <v>0</v>
      </c>
      <c r="H153" s="16">
        <f t="shared" ref="H153" si="581">SUM(H151:H152)</f>
        <v>0</v>
      </c>
      <c r="I153" s="16">
        <f t="shared" ref="I153" si="582">SUM(I151:I152)</f>
        <v>0</v>
      </c>
      <c r="J153" s="16">
        <f t="shared" ref="J153" si="583">SUM(J151:J152)</f>
        <v>0</v>
      </c>
      <c r="K153" s="16">
        <f t="shared" ref="K153" si="584">SUM(K151:K152)</f>
        <v>9</v>
      </c>
      <c r="L153" s="16">
        <f t="shared" ref="L153" si="585">SUM(L151:L152)</f>
        <v>0</v>
      </c>
      <c r="M153" s="16">
        <f t="shared" ref="M153" si="586">SUM(M151:M152)</f>
        <v>0</v>
      </c>
      <c r="N153" s="16">
        <f t="shared" ref="N153" si="587">SUM(N151:N152)</f>
        <v>0</v>
      </c>
      <c r="O153" s="16">
        <f t="shared" ref="O153" si="588">SUM(O151:O152)</f>
        <v>0</v>
      </c>
      <c r="P153" s="16">
        <f t="shared" ref="P153" si="589">SUM(P151:P152)</f>
        <v>0</v>
      </c>
      <c r="Q153" s="16">
        <f t="shared" ref="Q153" si="590">SUM(Q151:Q152)</f>
        <v>0</v>
      </c>
      <c r="R153" s="16">
        <f t="shared" ref="R153" si="591">SUM(R151:R152)</f>
        <v>0</v>
      </c>
      <c r="S153" s="16">
        <f t="shared" ref="S153" si="592">SUM(S151:S152)</f>
        <v>0</v>
      </c>
      <c r="T153" s="16">
        <f t="shared" ref="T153" si="593">SUM(T151:T152)</f>
        <v>0</v>
      </c>
      <c r="U153" s="16">
        <f t="shared" ref="U153" si="594">SUM(U151:U152)</f>
        <v>0</v>
      </c>
      <c r="V153" s="16">
        <f t="shared" ref="V153" si="595">SUM(V151:V152)</f>
        <v>0</v>
      </c>
      <c r="W153" s="16">
        <f t="shared" ref="W153" si="596">SUM(W151:W152)</f>
        <v>0</v>
      </c>
      <c r="X153" s="16">
        <f t="shared" ref="X153" si="597">SUM(X151:X152)</f>
        <v>0</v>
      </c>
      <c r="Y153" s="16">
        <f t="shared" ref="Y153" si="598">SUM(Y151:Y152)</f>
        <v>0</v>
      </c>
      <c r="Z153" s="16">
        <f t="shared" ref="Z153" si="599">SUM(Z151:Z152)</f>
        <v>0</v>
      </c>
      <c r="AA153" s="16">
        <f t="shared" ref="AA153" si="600">SUM(AA151:AA152)</f>
        <v>0</v>
      </c>
      <c r="AB153" s="16">
        <f t="shared" ref="AB153" si="601">SUM(AB151:AB152)</f>
        <v>0</v>
      </c>
      <c r="AC153" s="16">
        <f t="shared" ref="AC153" si="602">SUM(AC151:AC152)</f>
        <v>0</v>
      </c>
      <c r="AD153" s="16">
        <f t="shared" ref="AD153" si="603">SUM(AD151:AD152)</f>
        <v>0</v>
      </c>
      <c r="AE153" s="16">
        <f t="shared" ref="AE153" si="604">SUM(AE151:AE152)</f>
        <v>0</v>
      </c>
      <c r="AF153" s="16">
        <f t="shared" ref="AF153" si="605">SUM(AF151:AF152)</f>
        <v>0</v>
      </c>
      <c r="AG153" s="16">
        <f t="shared" ref="AG153" si="606">SUM(AG151:AG152)</f>
        <v>0</v>
      </c>
      <c r="AH153" s="16">
        <f t="shared" ref="AH153" si="607">SUM(AH151:AH152)</f>
        <v>0</v>
      </c>
      <c r="AI153" s="16">
        <f t="shared" ref="AI153" si="608">SUM(AI151:AI152)</f>
        <v>0</v>
      </c>
      <c r="AJ153" s="16">
        <f t="shared" ref="AJ153" si="609">SUM(AJ151:AJ152)</f>
        <v>0</v>
      </c>
      <c r="AK153" s="16">
        <f t="shared" ref="AK153" si="610">SUM(AK151:AK152)</f>
        <v>0</v>
      </c>
      <c r="AL153" s="16">
        <f t="shared" ref="AL153" si="611">SUM(AL151:AL152)</f>
        <v>0</v>
      </c>
      <c r="AM153" s="16">
        <f t="shared" ref="AM153" si="612">SUM(AM151:AM152)</f>
        <v>0</v>
      </c>
      <c r="AN153" s="16">
        <f t="shared" ref="AN153" si="613">SUM(AN151:AN152)</f>
        <v>0</v>
      </c>
      <c r="AO153" s="16">
        <f t="shared" ref="AO153" si="614">SUM(AO151:AO152)</f>
        <v>0</v>
      </c>
      <c r="AP153" s="16">
        <f t="shared" ref="AP153" si="615">SUM(AP151:AP152)</f>
        <v>0</v>
      </c>
    </row>
    <row r="154" spans="1:42" x14ac:dyDescent="0.2">
      <c r="A154" s="3" t="s">
        <v>140</v>
      </c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</row>
    <row r="155" spans="1:42" x14ac:dyDescent="0.2">
      <c r="A155" s="13" t="s">
        <v>141</v>
      </c>
      <c r="B155" s="12">
        <v>0</v>
      </c>
      <c r="C155" s="12">
        <v>0</v>
      </c>
      <c r="D155" s="12">
        <v>0</v>
      </c>
      <c r="E155" s="14" t="s">
        <v>13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4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f t="shared" si="497"/>
        <v>-4</v>
      </c>
    </row>
    <row r="156" spans="1:42" s="17" customFormat="1" x14ac:dyDescent="0.2">
      <c r="A156" s="15" t="s">
        <v>17</v>
      </c>
      <c r="B156" s="16">
        <f>SUM(B155)</f>
        <v>0</v>
      </c>
      <c r="C156" s="16">
        <f t="shared" ref="C156" si="616">SUM(C155)</f>
        <v>0</v>
      </c>
      <c r="D156" s="16">
        <f t="shared" ref="D156" si="617">SUM(D155)</f>
        <v>0</v>
      </c>
      <c r="E156" s="16"/>
      <c r="F156" s="16">
        <f t="shared" ref="F156" si="618">SUM(F155)</f>
        <v>0</v>
      </c>
      <c r="G156" s="16">
        <f t="shared" ref="G156" si="619">SUM(G155)</f>
        <v>0</v>
      </c>
      <c r="H156" s="16">
        <f t="shared" ref="H156" si="620">SUM(H155)</f>
        <v>0</v>
      </c>
      <c r="I156" s="16">
        <f t="shared" ref="I156" si="621">SUM(I155)</f>
        <v>0</v>
      </c>
      <c r="J156" s="16">
        <f t="shared" ref="J156" si="622">SUM(J155)</f>
        <v>0</v>
      </c>
      <c r="K156" s="16">
        <f t="shared" ref="K156" si="623">SUM(K155)</f>
        <v>0</v>
      </c>
      <c r="L156" s="16">
        <f t="shared" ref="L156" si="624">SUM(L155)</f>
        <v>0</v>
      </c>
      <c r="M156" s="16">
        <f t="shared" ref="M156" si="625">SUM(M155)</f>
        <v>4</v>
      </c>
      <c r="N156" s="16">
        <f t="shared" ref="N156" si="626">SUM(N155)</f>
        <v>0</v>
      </c>
      <c r="O156" s="16">
        <f t="shared" ref="O156" si="627">SUM(O155)</f>
        <v>0</v>
      </c>
      <c r="P156" s="16">
        <f t="shared" ref="P156" si="628">SUM(P155)</f>
        <v>0</v>
      </c>
      <c r="Q156" s="16">
        <f t="shared" ref="Q156" si="629">SUM(Q155)</f>
        <v>0</v>
      </c>
      <c r="R156" s="16">
        <f t="shared" ref="R156" si="630">SUM(R155)</f>
        <v>0</v>
      </c>
      <c r="S156" s="16">
        <f t="shared" ref="S156" si="631">SUM(S155)</f>
        <v>0</v>
      </c>
      <c r="T156" s="16">
        <f t="shared" ref="T156" si="632">SUM(T155)</f>
        <v>0</v>
      </c>
      <c r="U156" s="16">
        <f t="shared" ref="U156" si="633">SUM(U155)</f>
        <v>0</v>
      </c>
      <c r="V156" s="16">
        <f t="shared" ref="V156" si="634">SUM(V155)</f>
        <v>0</v>
      </c>
      <c r="W156" s="16">
        <f t="shared" ref="W156" si="635">SUM(W155)</f>
        <v>0</v>
      </c>
      <c r="X156" s="16">
        <f t="shared" ref="X156" si="636">SUM(X155)</f>
        <v>0</v>
      </c>
      <c r="Y156" s="16">
        <f t="shared" ref="Y156" si="637">SUM(Y155)</f>
        <v>0</v>
      </c>
      <c r="Z156" s="16">
        <f t="shared" ref="Z156" si="638">SUM(Z155)</f>
        <v>0</v>
      </c>
      <c r="AA156" s="16">
        <f t="shared" ref="AA156" si="639">SUM(AA155)</f>
        <v>0</v>
      </c>
      <c r="AB156" s="16">
        <f t="shared" ref="AB156" si="640">SUM(AB155)</f>
        <v>0</v>
      </c>
      <c r="AC156" s="16">
        <f t="shared" ref="AC156" si="641">SUM(AC155)</f>
        <v>0</v>
      </c>
      <c r="AD156" s="16">
        <f t="shared" ref="AD156" si="642">SUM(AD155)</f>
        <v>0</v>
      </c>
      <c r="AE156" s="16">
        <f t="shared" ref="AE156" si="643">SUM(AE155)</f>
        <v>0</v>
      </c>
      <c r="AF156" s="16">
        <f t="shared" ref="AF156" si="644">SUM(AF155)</f>
        <v>0</v>
      </c>
      <c r="AG156" s="16">
        <f t="shared" ref="AG156" si="645">SUM(AG155)</f>
        <v>0</v>
      </c>
      <c r="AH156" s="16">
        <f t="shared" ref="AH156" si="646">SUM(AH155)</f>
        <v>0</v>
      </c>
      <c r="AI156" s="16">
        <f t="shared" ref="AI156" si="647">SUM(AI155)</f>
        <v>0</v>
      </c>
      <c r="AJ156" s="16">
        <f t="shared" ref="AJ156" si="648">SUM(AJ155)</f>
        <v>0</v>
      </c>
      <c r="AK156" s="16">
        <f t="shared" ref="AK156" si="649">SUM(AK155)</f>
        <v>0</v>
      </c>
      <c r="AL156" s="16">
        <f t="shared" ref="AL156" si="650">SUM(AL155)</f>
        <v>0</v>
      </c>
      <c r="AM156" s="16">
        <f t="shared" ref="AM156" si="651">SUM(AM155)</f>
        <v>0</v>
      </c>
      <c r="AN156" s="16">
        <f t="shared" ref="AN156" si="652">SUM(AN155)</f>
        <v>0</v>
      </c>
      <c r="AO156" s="16">
        <f t="shared" ref="AO156" si="653">SUM(AO155)</f>
        <v>0</v>
      </c>
      <c r="AP156" s="16">
        <f t="shared" ref="AP156" si="654">SUM(AP155)</f>
        <v>-4</v>
      </c>
    </row>
    <row r="157" spans="1:42" x14ac:dyDescent="0.2">
      <c r="A157" s="3" t="s">
        <v>142</v>
      </c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</row>
    <row r="158" spans="1:42" x14ac:dyDescent="0.2">
      <c r="A158" s="13" t="s">
        <v>143</v>
      </c>
      <c r="B158" s="12">
        <v>0</v>
      </c>
      <c r="C158" s="12">
        <v>0</v>
      </c>
      <c r="D158" s="12">
        <v>0</v>
      </c>
      <c r="E158" s="14" t="s">
        <v>13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85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f t="shared" si="497"/>
        <v>-85</v>
      </c>
    </row>
    <row r="159" spans="1:42" x14ac:dyDescent="0.2">
      <c r="A159" s="13" t="s">
        <v>144</v>
      </c>
      <c r="B159" s="12">
        <v>236</v>
      </c>
      <c r="C159" s="12">
        <v>0</v>
      </c>
      <c r="D159" s="12">
        <v>0</v>
      </c>
      <c r="E159" s="14" t="s">
        <v>13</v>
      </c>
      <c r="F159" s="12">
        <v>0</v>
      </c>
      <c r="G159" s="12">
        <v>236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236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60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236</v>
      </c>
      <c r="AM159" s="12">
        <v>0</v>
      </c>
      <c r="AN159" s="12">
        <v>236</v>
      </c>
      <c r="AO159" s="12">
        <v>0</v>
      </c>
      <c r="AP159" s="12">
        <f t="shared" si="497"/>
        <v>-768</v>
      </c>
    </row>
    <row r="160" spans="1:42" x14ac:dyDescent="0.2">
      <c r="A160" s="13" t="s">
        <v>145</v>
      </c>
      <c r="B160" s="12">
        <v>322</v>
      </c>
      <c r="C160" s="12">
        <v>0</v>
      </c>
      <c r="D160" s="12">
        <v>0</v>
      </c>
      <c r="E160" s="14" t="s">
        <v>13</v>
      </c>
      <c r="F160" s="12">
        <v>0</v>
      </c>
      <c r="G160" s="12">
        <v>322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322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48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322</v>
      </c>
      <c r="AM160" s="12">
        <v>0</v>
      </c>
      <c r="AN160" s="12">
        <v>322</v>
      </c>
      <c r="AO160" s="12">
        <v>0</v>
      </c>
      <c r="AP160" s="12">
        <f t="shared" si="497"/>
        <v>-1014</v>
      </c>
    </row>
    <row r="161" spans="1:42" s="17" customFormat="1" x14ac:dyDescent="0.2">
      <c r="A161" s="15" t="s">
        <v>17</v>
      </c>
      <c r="B161" s="16">
        <f>SUM(B158:B160)</f>
        <v>558</v>
      </c>
      <c r="C161" s="16">
        <f t="shared" ref="C161" si="655">SUM(C158:C160)</f>
        <v>0</v>
      </c>
      <c r="D161" s="16">
        <f t="shared" ref="D161" si="656">SUM(D158:D160)</f>
        <v>0</v>
      </c>
      <c r="E161" s="16"/>
      <c r="F161" s="16">
        <f t="shared" ref="F161" si="657">SUM(F158:F160)</f>
        <v>0</v>
      </c>
      <c r="G161" s="16">
        <f t="shared" ref="G161" si="658">SUM(G158:G160)</f>
        <v>558</v>
      </c>
      <c r="H161" s="16">
        <f t="shared" ref="H161" si="659">SUM(H158:H160)</f>
        <v>0</v>
      </c>
      <c r="I161" s="16">
        <f t="shared" ref="I161" si="660">SUM(I158:I160)</f>
        <v>0</v>
      </c>
      <c r="J161" s="16">
        <f t="shared" ref="J161" si="661">SUM(J158:J160)</f>
        <v>0</v>
      </c>
      <c r="K161" s="16">
        <f t="shared" ref="K161" si="662">SUM(K158:K160)</f>
        <v>0</v>
      </c>
      <c r="L161" s="16">
        <f t="shared" ref="L161" si="663">SUM(L158:L160)</f>
        <v>0</v>
      </c>
      <c r="M161" s="16">
        <f t="shared" ref="M161" si="664">SUM(M158:M160)</f>
        <v>0</v>
      </c>
      <c r="N161" s="16">
        <f t="shared" ref="N161" si="665">SUM(N158:N160)</f>
        <v>0</v>
      </c>
      <c r="O161" s="16">
        <f t="shared" ref="O161" si="666">SUM(O158:O160)</f>
        <v>0</v>
      </c>
      <c r="P161" s="16">
        <f t="shared" ref="P161" si="667">SUM(P158:P160)</f>
        <v>0</v>
      </c>
      <c r="Q161" s="16">
        <f t="shared" ref="Q161" si="668">SUM(Q158:Q160)</f>
        <v>0</v>
      </c>
      <c r="R161" s="16">
        <f t="shared" ref="R161" si="669">SUM(R158:R160)</f>
        <v>558</v>
      </c>
      <c r="S161" s="16">
        <f t="shared" ref="S161" si="670">SUM(S158:S160)</f>
        <v>0</v>
      </c>
      <c r="T161" s="16">
        <f t="shared" ref="T161" si="671">SUM(T158:T160)</f>
        <v>0</v>
      </c>
      <c r="U161" s="16">
        <f t="shared" ref="U161" si="672">SUM(U158:U160)</f>
        <v>0</v>
      </c>
      <c r="V161" s="16">
        <f t="shared" ref="V161" si="673">SUM(V158:V160)</f>
        <v>0</v>
      </c>
      <c r="W161" s="16">
        <f t="shared" ref="W161" si="674">SUM(W158:W160)</f>
        <v>0</v>
      </c>
      <c r="X161" s="16">
        <f t="shared" ref="X161" si="675">SUM(X158:X160)</f>
        <v>0</v>
      </c>
      <c r="Y161" s="16">
        <f t="shared" ref="Y161" si="676">SUM(Y158:Y160)</f>
        <v>193</v>
      </c>
      <c r="Z161" s="16">
        <f t="shared" ref="Z161" si="677">SUM(Z158:Z160)</f>
        <v>0</v>
      </c>
      <c r="AA161" s="16">
        <f t="shared" ref="AA161" si="678">SUM(AA158:AA160)</f>
        <v>0</v>
      </c>
      <c r="AB161" s="16">
        <f t="shared" ref="AB161" si="679">SUM(AB158:AB160)</f>
        <v>0</v>
      </c>
      <c r="AC161" s="16">
        <f t="shared" ref="AC161" si="680">SUM(AC158:AC160)</f>
        <v>0</v>
      </c>
      <c r="AD161" s="16">
        <f t="shared" ref="AD161" si="681">SUM(AD158:AD160)</f>
        <v>0</v>
      </c>
      <c r="AE161" s="16">
        <f t="shared" ref="AE161" si="682">SUM(AE158:AE160)</f>
        <v>0</v>
      </c>
      <c r="AF161" s="16">
        <f t="shared" ref="AF161" si="683">SUM(AF158:AF160)</f>
        <v>0</v>
      </c>
      <c r="AG161" s="16">
        <f t="shared" ref="AG161" si="684">SUM(AG158:AG160)</f>
        <v>0</v>
      </c>
      <c r="AH161" s="16">
        <f t="shared" ref="AH161" si="685">SUM(AH158:AH160)</f>
        <v>0</v>
      </c>
      <c r="AI161" s="16">
        <f t="shared" ref="AI161" si="686">SUM(AI158:AI160)</f>
        <v>0</v>
      </c>
      <c r="AJ161" s="16">
        <f t="shared" ref="AJ161" si="687">SUM(AJ158:AJ160)</f>
        <v>0</v>
      </c>
      <c r="AK161" s="16">
        <f t="shared" ref="AK161" si="688">SUM(AK158:AK160)</f>
        <v>0</v>
      </c>
      <c r="AL161" s="16">
        <f t="shared" ref="AL161" si="689">SUM(AL158:AL160)</f>
        <v>558</v>
      </c>
      <c r="AM161" s="16">
        <f t="shared" ref="AM161" si="690">SUM(AM158:AM160)</f>
        <v>0</v>
      </c>
      <c r="AN161" s="16">
        <f t="shared" ref="AN161" si="691">SUM(AN158:AN160)</f>
        <v>558</v>
      </c>
      <c r="AO161" s="16">
        <f t="shared" ref="AO161" si="692">SUM(AO158:AO160)</f>
        <v>0</v>
      </c>
      <c r="AP161" s="16">
        <f t="shared" ref="AP161" si="693">SUM(AP158:AP160)</f>
        <v>-1867</v>
      </c>
    </row>
    <row r="162" spans="1:42" x14ac:dyDescent="0.2">
      <c r="A162" s="3" t="s">
        <v>146</v>
      </c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</row>
    <row r="163" spans="1:42" x14ac:dyDescent="0.2">
      <c r="A163" s="13" t="s">
        <v>147</v>
      </c>
      <c r="B163" s="12">
        <v>81</v>
      </c>
      <c r="C163" s="12">
        <v>15</v>
      </c>
      <c r="D163" s="12">
        <v>5</v>
      </c>
      <c r="E163" s="14" t="s">
        <v>13</v>
      </c>
      <c r="F163" s="12">
        <v>0</v>
      </c>
      <c r="G163" s="12">
        <v>32</v>
      </c>
      <c r="H163" s="12">
        <v>19</v>
      </c>
      <c r="I163" s="12">
        <v>19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f t="shared" si="497"/>
        <v>31</v>
      </c>
    </row>
    <row r="164" spans="1:42" x14ac:dyDescent="0.2">
      <c r="A164" s="13" t="s">
        <v>148</v>
      </c>
      <c r="B164" s="12">
        <v>60</v>
      </c>
      <c r="C164" s="12">
        <v>0</v>
      </c>
      <c r="D164" s="12">
        <v>5</v>
      </c>
      <c r="E164" s="14" t="s">
        <v>13</v>
      </c>
      <c r="F164" s="12">
        <v>0</v>
      </c>
      <c r="G164" s="12">
        <v>22</v>
      </c>
      <c r="H164" s="12">
        <v>13</v>
      </c>
      <c r="I164" s="12">
        <v>9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0</v>
      </c>
      <c r="AN164" s="12">
        <v>0</v>
      </c>
      <c r="AO164" s="12">
        <v>0</v>
      </c>
      <c r="AP164" s="12">
        <f t="shared" si="497"/>
        <v>21</v>
      </c>
    </row>
    <row r="165" spans="1:42" s="17" customFormat="1" x14ac:dyDescent="0.2">
      <c r="A165" s="15" t="s">
        <v>17</v>
      </c>
      <c r="B165" s="16">
        <f>SUM(B163:B164)</f>
        <v>141</v>
      </c>
      <c r="C165" s="16">
        <f t="shared" ref="C165" si="694">SUM(C163:C164)</f>
        <v>15</v>
      </c>
      <c r="D165" s="16">
        <f t="shared" ref="D165" si="695">SUM(D163:D164)</f>
        <v>10</v>
      </c>
      <c r="E165" s="16"/>
      <c r="F165" s="16">
        <f t="shared" ref="F165" si="696">SUM(F163:F164)</f>
        <v>0</v>
      </c>
      <c r="G165" s="16">
        <f t="shared" ref="G165" si="697">SUM(G163:G164)</f>
        <v>54</v>
      </c>
      <c r="H165" s="16">
        <f t="shared" ref="H165" si="698">SUM(H163:H164)</f>
        <v>32</v>
      </c>
      <c r="I165" s="16">
        <f t="shared" ref="I165" si="699">SUM(I163:I164)</f>
        <v>28</v>
      </c>
      <c r="J165" s="16">
        <f t="shared" ref="J165" si="700">SUM(J163:J164)</f>
        <v>0</v>
      </c>
      <c r="K165" s="16">
        <f t="shared" ref="K165" si="701">SUM(K163:K164)</f>
        <v>0</v>
      </c>
      <c r="L165" s="16">
        <f t="shared" ref="L165" si="702">SUM(L163:L164)</f>
        <v>0</v>
      </c>
      <c r="M165" s="16">
        <f t="shared" ref="M165" si="703">SUM(M163:M164)</f>
        <v>0</v>
      </c>
      <c r="N165" s="16">
        <f t="shared" ref="N165" si="704">SUM(N163:N164)</f>
        <v>0</v>
      </c>
      <c r="O165" s="16">
        <f t="shared" ref="O165" si="705">SUM(O163:O164)</f>
        <v>0</v>
      </c>
      <c r="P165" s="16">
        <f t="shared" ref="P165" si="706">SUM(P163:P164)</f>
        <v>0</v>
      </c>
      <c r="Q165" s="16">
        <f t="shared" ref="Q165" si="707">SUM(Q163:Q164)</f>
        <v>0</v>
      </c>
      <c r="R165" s="16">
        <f t="shared" ref="R165" si="708">SUM(R163:R164)</f>
        <v>0</v>
      </c>
      <c r="S165" s="16">
        <f t="shared" ref="S165" si="709">SUM(S163:S164)</f>
        <v>0</v>
      </c>
      <c r="T165" s="16">
        <f t="shared" ref="T165" si="710">SUM(T163:T164)</f>
        <v>0</v>
      </c>
      <c r="U165" s="16">
        <f t="shared" ref="U165" si="711">SUM(U163:U164)</f>
        <v>0</v>
      </c>
      <c r="V165" s="16">
        <f t="shared" ref="V165" si="712">SUM(V163:V164)</f>
        <v>0</v>
      </c>
      <c r="W165" s="16">
        <f t="shared" ref="W165" si="713">SUM(W163:W164)</f>
        <v>0</v>
      </c>
      <c r="X165" s="16">
        <f t="shared" ref="X165" si="714">SUM(X163:X164)</f>
        <v>0</v>
      </c>
      <c r="Y165" s="16">
        <f t="shared" ref="Y165" si="715">SUM(Y163:Y164)</f>
        <v>0</v>
      </c>
      <c r="Z165" s="16">
        <f t="shared" ref="Z165" si="716">SUM(Z163:Z164)</f>
        <v>0</v>
      </c>
      <c r="AA165" s="16">
        <f t="shared" ref="AA165" si="717">SUM(AA163:AA164)</f>
        <v>0</v>
      </c>
      <c r="AB165" s="16">
        <f t="shared" ref="AB165" si="718">SUM(AB163:AB164)</f>
        <v>0</v>
      </c>
      <c r="AC165" s="16">
        <f t="shared" ref="AC165" si="719">SUM(AC163:AC164)</f>
        <v>0</v>
      </c>
      <c r="AD165" s="16">
        <f t="shared" ref="AD165" si="720">SUM(AD163:AD164)</f>
        <v>0</v>
      </c>
      <c r="AE165" s="16">
        <f t="shared" ref="AE165" si="721">SUM(AE163:AE164)</f>
        <v>0</v>
      </c>
      <c r="AF165" s="16">
        <f t="shared" ref="AF165" si="722">SUM(AF163:AF164)</f>
        <v>0</v>
      </c>
      <c r="AG165" s="16">
        <f t="shared" ref="AG165" si="723">SUM(AG163:AG164)</f>
        <v>0</v>
      </c>
      <c r="AH165" s="16">
        <f t="shared" ref="AH165" si="724">SUM(AH163:AH164)</f>
        <v>0</v>
      </c>
      <c r="AI165" s="16">
        <f t="shared" ref="AI165" si="725">SUM(AI163:AI164)</f>
        <v>0</v>
      </c>
      <c r="AJ165" s="16">
        <f t="shared" ref="AJ165" si="726">SUM(AJ163:AJ164)</f>
        <v>0</v>
      </c>
      <c r="AK165" s="16">
        <f t="shared" ref="AK165" si="727">SUM(AK163:AK164)</f>
        <v>0</v>
      </c>
      <c r="AL165" s="16">
        <f t="shared" ref="AL165" si="728">SUM(AL163:AL164)</f>
        <v>0</v>
      </c>
      <c r="AM165" s="16">
        <f t="shared" ref="AM165" si="729">SUM(AM163:AM164)</f>
        <v>0</v>
      </c>
      <c r="AN165" s="16">
        <f t="shared" ref="AN165" si="730">SUM(AN163:AN164)</f>
        <v>0</v>
      </c>
      <c r="AO165" s="16">
        <f t="shared" ref="AO165" si="731">SUM(AO163:AO164)</f>
        <v>0</v>
      </c>
      <c r="AP165" s="16">
        <f t="shared" ref="AP165" si="732">SUM(AP163:AP164)</f>
        <v>52</v>
      </c>
    </row>
    <row r="166" spans="1:42" x14ac:dyDescent="0.2">
      <c r="A166" s="3" t="s">
        <v>149</v>
      </c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</row>
    <row r="167" spans="1:42" x14ac:dyDescent="0.2">
      <c r="A167" s="13" t="s">
        <v>150</v>
      </c>
      <c r="B167" s="12">
        <v>5</v>
      </c>
      <c r="C167" s="12">
        <v>0</v>
      </c>
      <c r="D167" s="12">
        <v>0</v>
      </c>
      <c r="E167" s="14" t="s">
        <v>13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5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f t="shared" si="497"/>
        <v>0</v>
      </c>
    </row>
    <row r="168" spans="1:42" x14ac:dyDescent="0.2">
      <c r="A168" s="13" t="s">
        <v>151</v>
      </c>
      <c r="B168" s="12">
        <v>5</v>
      </c>
      <c r="C168" s="12">
        <v>0</v>
      </c>
      <c r="D168" s="12">
        <v>5</v>
      </c>
      <c r="E168" s="14" t="s">
        <v>13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11</v>
      </c>
      <c r="M168" s="12">
        <v>0</v>
      </c>
      <c r="N168" s="12">
        <v>0</v>
      </c>
      <c r="O168" s="12">
        <v>15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2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f t="shared" si="497"/>
        <v>-18</v>
      </c>
    </row>
    <row r="169" spans="1:42" s="17" customFormat="1" x14ac:dyDescent="0.2">
      <c r="A169" s="15" t="s">
        <v>17</v>
      </c>
      <c r="B169" s="16">
        <f>SUM(B167:B168)</f>
        <v>10</v>
      </c>
      <c r="C169" s="16">
        <f t="shared" ref="C169" si="733">SUM(C167:C168)</f>
        <v>0</v>
      </c>
      <c r="D169" s="16">
        <f t="shared" ref="D169" si="734">SUM(D167:D168)</f>
        <v>5</v>
      </c>
      <c r="E169" s="16"/>
      <c r="F169" s="16">
        <f t="shared" ref="F169" si="735">SUM(F167:F168)</f>
        <v>0</v>
      </c>
      <c r="G169" s="16">
        <f t="shared" ref="G169" si="736">SUM(G167:G168)</f>
        <v>0</v>
      </c>
      <c r="H169" s="16">
        <f t="shared" ref="H169" si="737">SUM(H167:H168)</f>
        <v>0</v>
      </c>
      <c r="I169" s="16">
        <f t="shared" ref="I169" si="738">SUM(I167:I168)</f>
        <v>0</v>
      </c>
      <c r="J169" s="16">
        <f t="shared" ref="J169" si="739">SUM(J167:J168)</f>
        <v>0</v>
      </c>
      <c r="K169" s="16">
        <f t="shared" ref="K169" si="740">SUM(K167:K168)</f>
        <v>0</v>
      </c>
      <c r="L169" s="16">
        <f t="shared" ref="L169" si="741">SUM(L167:L168)</f>
        <v>11</v>
      </c>
      <c r="M169" s="16">
        <f t="shared" ref="M169" si="742">SUM(M167:M168)</f>
        <v>0</v>
      </c>
      <c r="N169" s="16">
        <f t="shared" ref="N169" si="743">SUM(N167:N168)</f>
        <v>0</v>
      </c>
      <c r="O169" s="16">
        <f t="shared" ref="O169" si="744">SUM(O167:O168)</f>
        <v>20</v>
      </c>
      <c r="P169" s="16">
        <f t="shared" ref="P169" si="745">SUM(P167:P168)</f>
        <v>0</v>
      </c>
      <c r="Q169" s="16">
        <f t="shared" ref="Q169" si="746">SUM(Q167:Q168)</f>
        <v>0</v>
      </c>
      <c r="R169" s="16">
        <f t="shared" ref="R169" si="747">SUM(R167:R168)</f>
        <v>0</v>
      </c>
      <c r="S169" s="16">
        <f t="shared" ref="S169" si="748">SUM(S167:S168)</f>
        <v>0</v>
      </c>
      <c r="T169" s="16">
        <f t="shared" ref="T169" si="749">SUM(T167:T168)</f>
        <v>0</v>
      </c>
      <c r="U169" s="16">
        <f t="shared" ref="U169" si="750">SUM(U167:U168)</f>
        <v>0</v>
      </c>
      <c r="V169" s="16">
        <f t="shared" ref="V169" si="751">SUM(V167:V168)</f>
        <v>0</v>
      </c>
      <c r="W169" s="16">
        <f t="shared" ref="W169" si="752">SUM(W167:W168)</f>
        <v>0</v>
      </c>
      <c r="X169" s="16">
        <f t="shared" ref="X169" si="753">SUM(X167:X168)</f>
        <v>0</v>
      </c>
      <c r="Y169" s="16">
        <f t="shared" ref="Y169" si="754">SUM(Y167:Y168)</f>
        <v>0</v>
      </c>
      <c r="Z169" s="16">
        <f t="shared" ref="Z169" si="755">SUM(Z167:Z168)</f>
        <v>0</v>
      </c>
      <c r="AA169" s="16">
        <f t="shared" ref="AA169" si="756">SUM(AA167:AA168)</f>
        <v>0</v>
      </c>
      <c r="AB169" s="16">
        <f t="shared" ref="AB169" si="757">SUM(AB167:AB168)</f>
        <v>0</v>
      </c>
      <c r="AC169" s="16">
        <f t="shared" ref="AC169" si="758">SUM(AC167:AC168)</f>
        <v>0</v>
      </c>
      <c r="AD169" s="16">
        <f t="shared" ref="AD169" si="759">SUM(AD167:AD168)</f>
        <v>0</v>
      </c>
      <c r="AE169" s="16">
        <f t="shared" ref="AE169" si="760">SUM(AE167:AE168)</f>
        <v>0</v>
      </c>
      <c r="AF169" s="16">
        <f t="shared" ref="AF169" si="761">SUM(AF167:AF168)</f>
        <v>2</v>
      </c>
      <c r="AG169" s="16">
        <f t="shared" ref="AG169" si="762">SUM(AG167:AG168)</f>
        <v>0</v>
      </c>
      <c r="AH169" s="16">
        <f t="shared" ref="AH169" si="763">SUM(AH167:AH168)</f>
        <v>0</v>
      </c>
      <c r="AI169" s="16">
        <f t="shared" ref="AI169" si="764">SUM(AI167:AI168)</f>
        <v>0</v>
      </c>
      <c r="AJ169" s="16">
        <f t="shared" ref="AJ169" si="765">SUM(AJ167:AJ168)</f>
        <v>0</v>
      </c>
      <c r="AK169" s="16">
        <f t="shared" ref="AK169" si="766">SUM(AK167:AK168)</f>
        <v>0</v>
      </c>
      <c r="AL169" s="16">
        <f t="shared" ref="AL169" si="767">SUM(AL167:AL168)</f>
        <v>0</v>
      </c>
      <c r="AM169" s="16">
        <f t="shared" ref="AM169" si="768">SUM(AM167:AM168)</f>
        <v>0</v>
      </c>
      <c r="AN169" s="16">
        <f t="shared" ref="AN169" si="769">SUM(AN167:AN168)</f>
        <v>0</v>
      </c>
      <c r="AO169" s="16">
        <f t="shared" ref="AO169" si="770">SUM(AO167:AO168)</f>
        <v>0</v>
      </c>
      <c r="AP169" s="16">
        <f t="shared" ref="AP169" si="771">SUM(AP167:AP168)</f>
        <v>-18</v>
      </c>
    </row>
    <row r="170" spans="1:42" x14ac:dyDescent="0.2">
      <c r="A170" s="3" t="s">
        <v>152</v>
      </c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</row>
    <row r="171" spans="1:42" x14ac:dyDescent="0.2">
      <c r="A171" s="13" t="s">
        <v>153</v>
      </c>
      <c r="B171" s="12">
        <v>0</v>
      </c>
      <c r="C171" s="12">
        <v>0</v>
      </c>
      <c r="D171" s="12">
        <v>100</v>
      </c>
      <c r="E171" s="14" t="s">
        <v>13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100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100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f t="shared" si="497"/>
        <v>-100</v>
      </c>
    </row>
    <row r="172" spans="1:42" x14ac:dyDescent="0.2">
      <c r="A172" s="13" t="s">
        <v>154</v>
      </c>
      <c r="B172" s="12">
        <v>20</v>
      </c>
      <c r="C172" s="12">
        <v>100</v>
      </c>
      <c r="D172" s="12">
        <v>0</v>
      </c>
      <c r="E172" s="14" t="s">
        <v>13</v>
      </c>
      <c r="F172" s="12">
        <v>0</v>
      </c>
      <c r="G172" s="12">
        <v>0</v>
      </c>
      <c r="H172" s="12">
        <v>0</v>
      </c>
      <c r="I172" s="12">
        <v>100</v>
      </c>
      <c r="J172" s="12">
        <v>0</v>
      </c>
      <c r="K172" s="12">
        <v>100</v>
      </c>
      <c r="L172" s="12">
        <v>0</v>
      </c>
      <c r="M172" s="12">
        <v>100</v>
      </c>
      <c r="N172" s="12">
        <v>0</v>
      </c>
      <c r="O172" s="12">
        <v>0</v>
      </c>
      <c r="P172" s="12">
        <v>0</v>
      </c>
      <c r="Q172" s="12">
        <v>0</v>
      </c>
      <c r="R172" s="12">
        <v>100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0</v>
      </c>
      <c r="AF172" s="12">
        <v>0</v>
      </c>
      <c r="AG172" s="12">
        <v>0</v>
      </c>
      <c r="AH172" s="12">
        <v>0</v>
      </c>
      <c r="AI172" s="12">
        <v>0</v>
      </c>
      <c r="AJ172" s="12">
        <v>0</v>
      </c>
      <c r="AK172" s="12">
        <v>0</v>
      </c>
      <c r="AL172" s="12">
        <v>0</v>
      </c>
      <c r="AM172" s="12">
        <v>0</v>
      </c>
      <c r="AN172" s="12">
        <v>0</v>
      </c>
      <c r="AO172" s="12">
        <v>0</v>
      </c>
      <c r="AP172" s="12">
        <f t="shared" si="497"/>
        <v>-280</v>
      </c>
    </row>
    <row r="173" spans="1:42" s="17" customFormat="1" x14ac:dyDescent="0.2">
      <c r="A173" s="15" t="s">
        <v>17</v>
      </c>
      <c r="B173" s="16">
        <f>SUM(B171:B172)</f>
        <v>20</v>
      </c>
      <c r="C173" s="16">
        <f t="shared" ref="C173" si="772">SUM(C171:C172)</f>
        <v>100</v>
      </c>
      <c r="D173" s="16">
        <f t="shared" ref="D173" si="773">SUM(D171:D172)</f>
        <v>100</v>
      </c>
      <c r="E173" s="16"/>
      <c r="F173" s="16">
        <f t="shared" ref="F173" si="774">SUM(F171:F172)</f>
        <v>0</v>
      </c>
      <c r="G173" s="16">
        <f t="shared" ref="G173" si="775">SUM(G171:G172)</f>
        <v>0</v>
      </c>
      <c r="H173" s="16">
        <f t="shared" ref="H173" si="776">SUM(H171:H172)</f>
        <v>0</v>
      </c>
      <c r="I173" s="16">
        <f t="shared" ref="I173" si="777">SUM(I171:I172)</f>
        <v>100</v>
      </c>
      <c r="J173" s="16">
        <f t="shared" ref="J173" si="778">SUM(J171:J172)</f>
        <v>0</v>
      </c>
      <c r="K173" s="16">
        <f t="shared" ref="K173" si="779">SUM(K171:K172)</f>
        <v>200</v>
      </c>
      <c r="L173" s="16">
        <f t="shared" ref="L173" si="780">SUM(L171:L172)</f>
        <v>0</v>
      </c>
      <c r="M173" s="16">
        <f t="shared" ref="M173" si="781">SUM(M171:M172)</f>
        <v>100</v>
      </c>
      <c r="N173" s="16">
        <f t="shared" ref="N173" si="782">SUM(N171:N172)</f>
        <v>0</v>
      </c>
      <c r="O173" s="16">
        <f t="shared" ref="O173" si="783">SUM(O171:O172)</f>
        <v>0</v>
      </c>
      <c r="P173" s="16">
        <f t="shared" ref="P173" si="784">SUM(P171:P172)</f>
        <v>0</v>
      </c>
      <c r="Q173" s="16">
        <f t="shared" ref="Q173" si="785">SUM(Q171:Q172)</f>
        <v>0</v>
      </c>
      <c r="R173" s="16">
        <f t="shared" ref="R173" si="786">SUM(R171:R172)</f>
        <v>100</v>
      </c>
      <c r="S173" s="16">
        <f t="shared" ref="S173" si="787">SUM(S171:S172)</f>
        <v>0</v>
      </c>
      <c r="T173" s="16">
        <f t="shared" ref="T173" si="788">SUM(T171:T172)</f>
        <v>0</v>
      </c>
      <c r="U173" s="16">
        <f t="shared" ref="U173" si="789">SUM(U171:U172)</f>
        <v>100</v>
      </c>
      <c r="V173" s="16">
        <f t="shared" ref="V173" si="790">SUM(V171:V172)</f>
        <v>0</v>
      </c>
      <c r="W173" s="16">
        <f t="shared" ref="W173" si="791">SUM(W171:W172)</f>
        <v>0</v>
      </c>
      <c r="X173" s="16">
        <f t="shared" ref="X173" si="792">SUM(X171:X172)</f>
        <v>0</v>
      </c>
      <c r="Y173" s="16">
        <f t="shared" ref="Y173" si="793">SUM(Y171:Y172)</f>
        <v>0</v>
      </c>
      <c r="Z173" s="16">
        <f t="shared" ref="Z173" si="794">SUM(Z171:Z172)</f>
        <v>0</v>
      </c>
      <c r="AA173" s="16">
        <f t="shared" ref="AA173" si="795">SUM(AA171:AA172)</f>
        <v>0</v>
      </c>
      <c r="AB173" s="16">
        <f t="shared" ref="AB173" si="796">SUM(AB171:AB172)</f>
        <v>0</v>
      </c>
      <c r="AC173" s="16">
        <f t="shared" ref="AC173" si="797">SUM(AC171:AC172)</f>
        <v>0</v>
      </c>
      <c r="AD173" s="16">
        <f t="shared" ref="AD173" si="798">SUM(AD171:AD172)</f>
        <v>0</v>
      </c>
      <c r="AE173" s="16">
        <f t="shared" ref="AE173" si="799">SUM(AE171:AE172)</f>
        <v>0</v>
      </c>
      <c r="AF173" s="16">
        <f t="shared" ref="AF173" si="800">SUM(AF171:AF172)</f>
        <v>0</v>
      </c>
      <c r="AG173" s="16">
        <f t="shared" ref="AG173" si="801">SUM(AG171:AG172)</f>
        <v>0</v>
      </c>
      <c r="AH173" s="16">
        <f t="shared" ref="AH173" si="802">SUM(AH171:AH172)</f>
        <v>0</v>
      </c>
      <c r="AI173" s="16">
        <f t="shared" ref="AI173" si="803">SUM(AI171:AI172)</f>
        <v>0</v>
      </c>
      <c r="AJ173" s="16">
        <f t="shared" ref="AJ173" si="804">SUM(AJ171:AJ172)</f>
        <v>0</v>
      </c>
      <c r="AK173" s="16">
        <f t="shared" ref="AK173" si="805">SUM(AK171:AK172)</f>
        <v>0</v>
      </c>
      <c r="AL173" s="16">
        <f t="shared" ref="AL173" si="806">SUM(AL171:AL172)</f>
        <v>0</v>
      </c>
      <c r="AM173" s="16">
        <f t="shared" ref="AM173" si="807">SUM(AM171:AM172)</f>
        <v>0</v>
      </c>
      <c r="AN173" s="16">
        <f t="shared" ref="AN173" si="808">SUM(AN171:AN172)</f>
        <v>0</v>
      </c>
      <c r="AO173" s="16">
        <f t="shared" ref="AO173" si="809">SUM(AO171:AO172)</f>
        <v>0</v>
      </c>
      <c r="AP173" s="16">
        <f t="shared" ref="AP173" si="810">SUM(AP171:AP172)</f>
        <v>-380</v>
      </c>
    </row>
    <row r="174" spans="1:42" x14ac:dyDescent="0.2">
      <c r="A174" s="3" t="s">
        <v>155</v>
      </c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</row>
    <row r="175" spans="1:42" x14ac:dyDescent="0.2">
      <c r="A175" s="13" t="s">
        <v>156</v>
      </c>
      <c r="B175" s="12">
        <v>19</v>
      </c>
      <c r="C175" s="12">
        <v>25</v>
      </c>
      <c r="D175" s="12">
        <v>15</v>
      </c>
      <c r="E175" s="14" t="s">
        <v>13</v>
      </c>
      <c r="F175" s="12">
        <v>2</v>
      </c>
      <c r="G175" s="12">
        <v>3</v>
      </c>
      <c r="H175" s="12">
        <v>9</v>
      </c>
      <c r="I175" s="12">
        <v>5</v>
      </c>
      <c r="J175" s="12">
        <v>0</v>
      </c>
      <c r="K175" s="12">
        <v>3</v>
      </c>
      <c r="L175" s="12">
        <v>6</v>
      </c>
      <c r="M175" s="12">
        <v>0</v>
      </c>
      <c r="N175" s="12">
        <v>3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f t="shared" si="497"/>
        <v>28</v>
      </c>
    </row>
    <row r="176" spans="1:42" x14ac:dyDescent="0.2">
      <c r="A176" s="13" t="s">
        <v>157</v>
      </c>
      <c r="B176" s="12">
        <v>94</v>
      </c>
      <c r="C176" s="12">
        <v>45</v>
      </c>
      <c r="D176" s="12">
        <v>10</v>
      </c>
      <c r="E176" s="14" t="s">
        <v>13</v>
      </c>
      <c r="F176" s="12">
        <v>0</v>
      </c>
      <c r="G176" s="12">
        <v>20</v>
      </c>
      <c r="H176" s="12">
        <v>25</v>
      </c>
      <c r="I176" s="12">
        <v>20</v>
      </c>
      <c r="J176" s="12">
        <v>1</v>
      </c>
      <c r="K176" s="12">
        <v>2</v>
      </c>
      <c r="L176" s="12">
        <v>5</v>
      </c>
      <c r="M176" s="12">
        <v>2</v>
      </c>
      <c r="N176" s="12">
        <v>2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1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f t="shared" si="497"/>
        <v>71</v>
      </c>
    </row>
    <row r="177" spans="1:42" s="17" customFormat="1" x14ac:dyDescent="0.2">
      <c r="A177" s="15" t="s">
        <v>17</v>
      </c>
      <c r="B177" s="16">
        <f>SUM(B175:B176)</f>
        <v>113</v>
      </c>
      <c r="C177" s="16">
        <f t="shared" ref="C177" si="811">SUM(C175:C176)</f>
        <v>70</v>
      </c>
      <c r="D177" s="16">
        <f t="shared" ref="D177" si="812">SUM(D175:D176)</f>
        <v>25</v>
      </c>
      <c r="E177" s="16"/>
      <c r="F177" s="16">
        <f t="shared" ref="F177" si="813">SUM(F175:F176)</f>
        <v>2</v>
      </c>
      <c r="G177" s="16">
        <f t="shared" ref="G177" si="814">SUM(G175:G176)</f>
        <v>23</v>
      </c>
      <c r="H177" s="16">
        <f t="shared" ref="H177" si="815">SUM(H175:H176)</f>
        <v>34</v>
      </c>
      <c r="I177" s="16">
        <f t="shared" ref="I177" si="816">SUM(I175:I176)</f>
        <v>25</v>
      </c>
      <c r="J177" s="16">
        <f t="shared" ref="J177" si="817">SUM(J175:J176)</f>
        <v>1</v>
      </c>
      <c r="K177" s="16">
        <f t="shared" ref="K177" si="818">SUM(K175:K176)</f>
        <v>5</v>
      </c>
      <c r="L177" s="16">
        <f t="shared" ref="L177" si="819">SUM(L175:L176)</f>
        <v>11</v>
      </c>
      <c r="M177" s="16">
        <f t="shared" ref="M177" si="820">SUM(M175:M176)</f>
        <v>2</v>
      </c>
      <c r="N177" s="16">
        <f t="shared" ref="N177" si="821">SUM(N175:N176)</f>
        <v>5</v>
      </c>
      <c r="O177" s="16">
        <f t="shared" ref="O177" si="822">SUM(O175:O176)</f>
        <v>0</v>
      </c>
      <c r="P177" s="16">
        <f t="shared" ref="P177" si="823">SUM(P175:P176)</f>
        <v>0</v>
      </c>
      <c r="Q177" s="16">
        <f t="shared" ref="Q177" si="824">SUM(Q175:Q176)</f>
        <v>0</v>
      </c>
      <c r="R177" s="16">
        <f t="shared" ref="R177" si="825">SUM(R175:R176)</f>
        <v>0</v>
      </c>
      <c r="S177" s="16">
        <f t="shared" ref="S177" si="826">SUM(S175:S176)</f>
        <v>0</v>
      </c>
      <c r="T177" s="16">
        <f t="shared" ref="T177" si="827">SUM(T175:T176)</f>
        <v>0</v>
      </c>
      <c r="U177" s="16">
        <f t="shared" ref="U177" si="828">SUM(U175:U176)</f>
        <v>0</v>
      </c>
      <c r="V177" s="16">
        <f t="shared" ref="V177" si="829">SUM(V175:V176)</f>
        <v>0</v>
      </c>
      <c r="W177" s="16">
        <f t="shared" ref="W177" si="830">SUM(W175:W176)</f>
        <v>0</v>
      </c>
      <c r="X177" s="16">
        <f t="shared" ref="X177" si="831">SUM(X175:X176)</f>
        <v>0</v>
      </c>
      <c r="Y177" s="16">
        <f t="shared" ref="Y177" si="832">SUM(Y175:Y176)</f>
        <v>0</v>
      </c>
      <c r="Z177" s="16">
        <f t="shared" ref="Z177" si="833">SUM(Z175:Z176)</f>
        <v>0</v>
      </c>
      <c r="AA177" s="16">
        <f t="shared" ref="AA177" si="834">SUM(AA175:AA176)</f>
        <v>0</v>
      </c>
      <c r="AB177" s="16">
        <f t="shared" ref="AB177" si="835">SUM(AB175:AB176)</f>
        <v>0</v>
      </c>
      <c r="AC177" s="16">
        <f t="shared" ref="AC177" si="836">SUM(AC175:AC176)</f>
        <v>0</v>
      </c>
      <c r="AD177" s="16">
        <f t="shared" ref="AD177" si="837">SUM(AD175:AD176)</f>
        <v>0</v>
      </c>
      <c r="AE177" s="16">
        <f t="shared" ref="AE177" si="838">SUM(AE175:AE176)</f>
        <v>0</v>
      </c>
      <c r="AF177" s="16">
        <f t="shared" ref="AF177" si="839">SUM(AF175:AF176)</f>
        <v>1</v>
      </c>
      <c r="AG177" s="16">
        <f t="shared" ref="AG177" si="840">SUM(AG175:AG176)</f>
        <v>0</v>
      </c>
      <c r="AH177" s="16">
        <f t="shared" ref="AH177" si="841">SUM(AH175:AH176)</f>
        <v>0</v>
      </c>
      <c r="AI177" s="16">
        <f t="shared" ref="AI177" si="842">SUM(AI175:AI176)</f>
        <v>0</v>
      </c>
      <c r="AJ177" s="16">
        <f t="shared" ref="AJ177" si="843">SUM(AJ175:AJ176)</f>
        <v>0</v>
      </c>
      <c r="AK177" s="16">
        <f t="shared" ref="AK177" si="844">SUM(AK175:AK176)</f>
        <v>0</v>
      </c>
      <c r="AL177" s="16">
        <f t="shared" ref="AL177" si="845">SUM(AL175:AL176)</f>
        <v>0</v>
      </c>
      <c r="AM177" s="16">
        <f t="shared" ref="AM177" si="846">SUM(AM175:AM176)</f>
        <v>0</v>
      </c>
      <c r="AN177" s="16">
        <f t="shared" ref="AN177" si="847">SUM(AN175:AN176)</f>
        <v>0</v>
      </c>
      <c r="AO177" s="16">
        <f t="shared" ref="AO177" si="848">SUM(AO175:AO176)</f>
        <v>0</v>
      </c>
      <c r="AP177" s="16">
        <f t="shared" ref="AP177" si="849">SUM(AP175:AP176)</f>
        <v>99</v>
      </c>
    </row>
    <row r="178" spans="1:42" x14ac:dyDescent="0.2">
      <c r="A178" s="3" t="s">
        <v>158</v>
      </c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</row>
    <row r="179" spans="1:42" x14ac:dyDescent="0.2">
      <c r="A179" s="13" t="s">
        <v>159</v>
      </c>
      <c r="B179" s="12">
        <v>32</v>
      </c>
      <c r="C179" s="12">
        <v>0</v>
      </c>
      <c r="D179" s="12">
        <v>2</v>
      </c>
      <c r="E179" s="14" t="s">
        <v>13</v>
      </c>
      <c r="F179" s="12">
        <v>0</v>
      </c>
      <c r="G179" s="12">
        <v>2</v>
      </c>
      <c r="H179" s="12">
        <v>6</v>
      </c>
      <c r="I179" s="12">
        <v>3</v>
      </c>
      <c r="J179" s="12">
        <v>0</v>
      </c>
      <c r="K179" s="12">
        <v>1</v>
      </c>
      <c r="L179" s="12">
        <v>1</v>
      </c>
      <c r="M179" s="12">
        <v>0</v>
      </c>
      <c r="N179" s="12">
        <v>0</v>
      </c>
      <c r="O179" s="12">
        <v>0</v>
      </c>
      <c r="P179" s="12">
        <v>0</v>
      </c>
      <c r="Q179" s="12">
        <v>1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0</v>
      </c>
      <c r="AF179" s="12">
        <v>0</v>
      </c>
      <c r="AG179" s="12">
        <v>0</v>
      </c>
      <c r="AH179" s="12">
        <v>0</v>
      </c>
      <c r="AI179" s="12">
        <v>0</v>
      </c>
      <c r="AJ179" s="12">
        <v>0</v>
      </c>
      <c r="AK179" s="12">
        <v>0</v>
      </c>
      <c r="AL179" s="12">
        <v>0</v>
      </c>
      <c r="AM179" s="12">
        <v>0</v>
      </c>
      <c r="AN179" s="12">
        <v>0</v>
      </c>
      <c r="AO179" s="12">
        <v>0</v>
      </c>
      <c r="AP179" s="12">
        <f t="shared" si="497"/>
        <v>20</v>
      </c>
    </row>
    <row r="180" spans="1:42" x14ac:dyDescent="0.2">
      <c r="A180" s="13" t="s">
        <v>160</v>
      </c>
      <c r="B180" s="12">
        <v>72</v>
      </c>
      <c r="C180" s="12">
        <v>5</v>
      </c>
      <c r="D180" s="12">
        <v>7</v>
      </c>
      <c r="E180" s="14" t="s">
        <v>13</v>
      </c>
      <c r="F180" s="12">
        <v>1</v>
      </c>
      <c r="G180" s="12">
        <v>12</v>
      </c>
      <c r="H180" s="12">
        <v>6</v>
      </c>
      <c r="I180" s="12">
        <v>12</v>
      </c>
      <c r="J180" s="12">
        <v>3</v>
      </c>
      <c r="K180" s="12">
        <v>5</v>
      </c>
      <c r="L180" s="12">
        <v>21</v>
      </c>
      <c r="M180" s="12">
        <v>0</v>
      </c>
      <c r="N180" s="12">
        <v>7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1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0</v>
      </c>
      <c r="AF180" s="12">
        <v>0</v>
      </c>
      <c r="AG180" s="12">
        <v>0</v>
      </c>
      <c r="AH180" s="12">
        <v>0</v>
      </c>
      <c r="AI180" s="12">
        <v>0</v>
      </c>
      <c r="AJ180" s="12">
        <v>0</v>
      </c>
      <c r="AK180" s="12">
        <v>0</v>
      </c>
      <c r="AL180" s="12">
        <v>0</v>
      </c>
      <c r="AM180" s="12">
        <v>0</v>
      </c>
      <c r="AN180" s="12">
        <v>0</v>
      </c>
      <c r="AO180" s="12">
        <v>0</v>
      </c>
      <c r="AP180" s="12">
        <f t="shared" si="497"/>
        <v>16</v>
      </c>
    </row>
    <row r="181" spans="1:42" s="17" customFormat="1" x14ac:dyDescent="0.2">
      <c r="A181" s="15" t="s">
        <v>17</v>
      </c>
      <c r="B181" s="16">
        <f>SUM(B179:B180)</f>
        <v>104</v>
      </c>
      <c r="C181" s="16">
        <f t="shared" ref="C181" si="850">SUM(C179:C180)</f>
        <v>5</v>
      </c>
      <c r="D181" s="16">
        <f t="shared" ref="D181" si="851">SUM(D179:D180)</f>
        <v>9</v>
      </c>
      <c r="E181" s="16"/>
      <c r="F181" s="16">
        <f t="shared" ref="F181" si="852">SUM(F179:F180)</f>
        <v>1</v>
      </c>
      <c r="G181" s="16">
        <f t="shared" ref="G181" si="853">SUM(G179:G180)</f>
        <v>14</v>
      </c>
      <c r="H181" s="16">
        <f t="shared" ref="H181" si="854">SUM(H179:H180)</f>
        <v>12</v>
      </c>
      <c r="I181" s="16">
        <f t="shared" ref="I181" si="855">SUM(I179:I180)</f>
        <v>15</v>
      </c>
      <c r="J181" s="16">
        <f t="shared" ref="J181" si="856">SUM(J179:J180)</f>
        <v>3</v>
      </c>
      <c r="K181" s="16">
        <f t="shared" ref="K181" si="857">SUM(K179:K180)</f>
        <v>6</v>
      </c>
      <c r="L181" s="16">
        <f t="shared" ref="L181" si="858">SUM(L179:L180)</f>
        <v>22</v>
      </c>
      <c r="M181" s="16">
        <f t="shared" ref="M181" si="859">SUM(M179:M180)</f>
        <v>0</v>
      </c>
      <c r="N181" s="16">
        <f t="shared" ref="N181" si="860">SUM(N179:N180)</f>
        <v>7</v>
      </c>
      <c r="O181" s="16">
        <f t="shared" ref="O181" si="861">SUM(O179:O180)</f>
        <v>0</v>
      </c>
      <c r="P181" s="16">
        <f t="shared" ref="P181" si="862">SUM(P179:P180)</f>
        <v>0</v>
      </c>
      <c r="Q181" s="16">
        <f t="shared" ref="Q181" si="863">SUM(Q179:Q180)</f>
        <v>1</v>
      </c>
      <c r="R181" s="16">
        <f t="shared" ref="R181" si="864">SUM(R179:R180)</f>
        <v>0</v>
      </c>
      <c r="S181" s="16">
        <f t="shared" ref="S181" si="865">SUM(S179:S180)</f>
        <v>0</v>
      </c>
      <c r="T181" s="16">
        <f t="shared" ref="T181" si="866">SUM(T179:T180)</f>
        <v>0</v>
      </c>
      <c r="U181" s="16">
        <f t="shared" ref="U181" si="867">SUM(U179:U180)</f>
        <v>1</v>
      </c>
      <c r="V181" s="16">
        <f t="shared" ref="V181" si="868">SUM(V179:V180)</f>
        <v>0</v>
      </c>
      <c r="W181" s="16">
        <f t="shared" ref="W181" si="869">SUM(W179:W180)</f>
        <v>0</v>
      </c>
      <c r="X181" s="16">
        <f t="shared" ref="X181" si="870">SUM(X179:X180)</f>
        <v>0</v>
      </c>
      <c r="Y181" s="16">
        <f t="shared" ref="Y181" si="871">SUM(Y179:Y180)</f>
        <v>0</v>
      </c>
      <c r="Z181" s="16">
        <f t="shared" ref="Z181" si="872">SUM(Z179:Z180)</f>
        <v>0</v>
      </c>
      <c r="AA181" s="16">
        <f t="shared" ref="AA181" si="873">SUM(AA179:AA180)</f>
        <v>0</v>
      </c>
      <c r="AB181" s="16">
        <f t="shared" ref="AB181" si="874">SUM(AB179:AB180)</f>
        <v>0</v>
      </c>
      <c r="AC181" s="16">
        <f t="shared" ref="AC181" si="875">SUM(AC179:AC180)</f>
        <v>0</v>
      </c>
      <c r="AD181" s="16">
        <f t="shared" ref="AD181" si="876">SUM(AD179:AD180)</f>
        <v>0</v>
      </c>
      <c r="AE181" s="16">
        <f t="shared" ref="AE181" si="877">SUM(AE179:AE180)</f>
        <v>0</v>
      </c>
      <c r="AF181" s="16">
        <f t="shared" ref="AF181" si="878">SUM(AF179:AF180)</f>
        <v>0</v>
      </c>
      <c r="AG181" s="16">
        <f t="shared" ref="AG181" si="879">SUM(AG179:AG180)</f>
        <v>0</v>
      </c>
      <c r="AH181" s="16">
        <f t="shared" ref="AH181" si="880">SUM(AH179:AH180)</f>
        <v>0</v>
      </c>
      <c r="AI181" s="16">
        <f t="shared" ref="AI181" si="881">SUM(AI179:AI180)</f>
        <v>0</v>
      </c>
      <c r="AJ181" s="16">
        <f t="shared" ref="AJ181" si="882">SUM(AJ179:AJ180)</f>
        <v>0</v>
      </c>
      <c r="AK181" s="16">
        <f t="shared" ref="AK181" si="883">SUM(AK179:AK180)</f>
        <v>0</v>
      </c>
      <c r="AL181" s="16">
        <f t="shared" ref="AL181" si="884">SUM(AL179:AL180)</f>
        <v>0</v>
      </c>
      <c r="AM181" s="16">
        <f t="shared" ref="AM181" si="885">SUM(AM179:AM180)</f>
        <v>0</v>
      </c>
      <c r="AN181" s="16">
        <f t="shared" ref="AN181" si="886">SUM(AN179:AN180)</f>
        <v>0</v>
      </c>
      <c r="AO181" s="16">
        <f t="shared" ref="AO181" si="887">SUM(AO179:AO180)</f>
        <v>0</v>
      </c>
      <c r="AP181" s="16">
        <f t="shared" ref="AP181" si="888">SUM(AP179:AP180)</f>
        <v>36</v>
      </c>
    </row>
    <row r="182" spans="1:42" x14ac:dyDescent="0.2">
      <c r="A182" s="3" t="s">
        <v>161</v>
      </c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>
        <f t="shared" si="497"/>
        <v>0</v>
      </c>
    </row>
    <row r="183" spans="1:42" x14ac:dyDescent="0.2">
      <c r="A183" s="13" t="s">
        <v>162</v>
      </c>
      <c r="B183" s="12">
        <v>130</v>
      </c>
      <c r="C183" s="12">
        <v>80</v>
      </c>
      <c r="D183" s="12">
        <v>50</v>
      </c>
      <c r="E183" s="14" t="s">
        <v>13</v>
      </c>
      <c r="F183" s="12">
        <v>0</v>
      </c>
      <c r="G183" s="12">
        <v>29</v>
      </c>
      <c r="H183" s="12">
        <v>36</v>
      </c>
      <c r="I183" s="12">
        <v>45</v>
      </c>
      <c r="J183" s="12">
        <v>0</v>
      </c>
      <c r="K183" s="12">
        <v>5</v>
      </c>
      <c r="L183" s="12">
        <v>2</v>
      </c>
      <c r="M183" s="12">
        <v>0</v>
      </c>
      <c r="N183" s="12">
        <v>4</v>
      </c>
      <c r="O183" s="12">
        <v>1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f t="shared" si="497"/>
        <v>138</v>
      </c>
    </row>
    <row r="184" spans="1:42" x14ac:dyDescent="0.2">
      <c r="A184" s="13" t="s">
        <v>163</v>
      </c>
      <c r="B184" s="12">
        <v>59</v>
      </c>
      <c r="C184" s="12">
        <v>30</v>
      </c>
      <c r="D184" s="12">
        <v>10</v>
      </c>
      <c r="E184" s="14" t="s">
        <v>13</v>
      </c>
      <c r="F184" s="12">
        <v>0</v>
      </c>
      <c r="G184" s="12">
        <v>11</v>
      </c>
      <c r="H184" s="12">
        <v>10</v>
      </c>
      <c r="I184" s="12">
        <v>21</v>
      </c>
      <c r="J184" s="12">
        <v>0</v>
      </c>
      <c r="K184" s="12">
        <v>0</v>
      </c>
      <c r="L184" s="12">
        <v>0</v>
      </c>
      <c r="M184" s="12">
        <v>0</v>
      </c>
      <c r="N184" s="12">
        <v>1</v>
      </c>
      <c r="O184" s="12">
        <v>1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f t="shared" ref="AP184" si="889">SUM(B184:D184)-SUM(F184:AO184)</f>
        <v>55</v>
      </c>
    </row>
    <row r="185" spans="1:42" s="17" customFormat="1" x14ac:dyDescent="0.2">
      <c r="A185" s="15" t="s">
        <v>17</v>
      </c>
      <c r="B185" s="16">
        <f>SUM(B183:B184)</f>
        <v>189</v>
      </c>
      <c r="C185" s="16">
        <f t="shared" ref="C185" si="890">SUM(C183:C184)</f>
        <v>110</v>
      </c>
      <c r="D185" s="16">
        <f t="shared" ref="D185" si="891">SUM(D183:D184)</f>
        <v>60</v>
      </c>
      <c r="E185" s="16"/>
      <c r="F185" s="16">
        <f t="shared" ref="F185" si="892">SUM(F183:F184)</f>
        <v>0</v>
      </c>
      <c r="G185" s="16">
        <f t="shared" ref="G185" si="893">SUM(G183:G184)</f>
        <v>40</v>
      </c>
      <c r="H185" s="16">
        <f t="shared" ref="H185" si="894">SUM(H183:H184)</f>
        <v>46</v>
      </c>
      <c r="I185" s="16">
        <f t="shared" ref="I185" si="895">SUM(I183:I184)</f>
        <v>66</v>
      </c>
      <c r="J185" s="16">
        <f t="shared" ref="J185" si="896">SUM(J183:J184)</f>
        <v>0</v>
      </c>
      <c r="K185" s="16">
        <f t="shared" ref="K185" si="897">SUM(K183:K184)</f>
        <v>5</v>
      </c>
      <c r="L185" s="16">
        <f t="shared" ref="L185" si="898">SUM(L183:L184)</f>
        <v>2</v>
      </c>
      <c r="M185" s="16">
        <f t="shared" ref="M185" si="899">SUM(M183:M184)</f>
        <v>0</v>
      </c>
      <c r="N185" s="16">
        <f t="shared" ref="N185" si="900">SUM(N183:N184)</f>
        <v>5</v>
      </c>
      <c r="O185" s="16">
        <f t="shared" ref="O185" si="901">SUM(O183:O184)</f>
        <v>2</v>
      </c>
      <c r="P185" s="16">
        <f t="shared" ref="P185" si="902">SUM(P183:P184)</f>
        <v>0</v>
      </c>
      <c r="Q185" s="16">
        <f t="shared" ref="Q185" si="903">SUM(Q183:Q184)</f>
        <v>0</v>
      </c>
      <c r="R185" s="16">
        <f t="shared" ref="R185" si="904">SUM(R183:R184)</f>
        <v>0</v>
      </c>
      <c r="S185" s="16">
        <f t="shared" ref="S185" si="905">SUM(S183:S184)</f>
        <v>0</v>
      </c>
      <c r="T185" s="16">
        <f t="shared" ref="T185" si="906">SUM(T183:T184)</f>
        <v>0</v>
      </c>
      <c r="U185" s="16">
        <f t="shared" ref="U185" si="907">SUM(U183:U184)</f>
        <v>0</v>
      </c>
      <c r="V185" s="16">
        <f t="shared" ref="V185" si="908">SUM(V183:V184)</f>
        <v>0</v>
      </c>
      <c r="W185" s="16">
        <f t="shared" ref="W185" si="909">SUM(W183:W184)</f>
        <v>0</v>
      </c>
      <c r="X185" s="16">
        <f t="shared" ref="X185" si="910">SUM(X183:X184)</f>
        <v>0</v>
      </c>
      <c r="Y185" s="16">
        <f t="shared" ref="Y185" si="911">SUM(Y183:Y184)</f>
        <v>0</v>
      </c>
      <c r="Z185" s="16">
        <f t="shared" ref="Z185" si="912">SUM(Z183:Z184)</f>
        <v>0</v>
      </c>
      <c r="AA185" s="16">
        <f t="shared" ref="AA185" si="913">SUM(AA183:AA184)</f>
        <v>0</v>
      </c>
      <c r="AB185" s="16">
        <f t="shared" ref="AB185" si="914">SUM(AB183:AB184)</f>
        <v>0</v>
      </c>
      <c r="AC185" s="16">
        <f t="shared" ref="AC185" si="915">SUM(AC183:AC184)</f>
        <v>0</v>
      </c>
      <c r="AD185" s="16">
        <f t="shared" ref="AD185" si="916">SUM(AD183:AD184)</f>
        <v>0</v>
      </c>
      <c r="AE185" s="16">
        <f t="shared" ref="AE185" si="917">SUM(AE183:AE184)</f>
        <v>0</v>
      </c>
      <c r="AF185" s="16">
        <f t="shared" ref="AF185" si="918">SUM(AF183:AF184)</f>
        <v>0</v>
      </c>
      <c r="AG185" s="16">
        <f t="shared" ref="AG185" si="919">SUM(AG183:AG184)</f>
        <v>0</v>
      </c>
      <c r="AH185" s="16">
        <f t="shared" ref="AH185" si="920">SUM(AH183:AH184)</f>
        <v>0</v>
      </c>
      <c r="AI185" s="16">
        <f t="shared" ref="AI185" si="921">SUM(AI183:AI184)</f>
        <v>0</v>
      </c>
      <c r="AJ185" s="16">
        <f t="shared" ref="AJ185" si="922">SUM(AJ183:AJ184)</f>
        <v>0</v>
      </c>
      <c r="AK185" s="16">
        <f t="shared" ref="AK185" si="923">SUM(AK183:AK184)</f>
        <v>0</v>
      </c>
      <c r="AL185" s="16">
        <f t="shared" ref="AL185" si="924">SUM(AL183:AL184)</f>
        <v>0</v>
      </c>
      <c r="AM185" s="16">
        <f t="shared" ref="AM185" si="925">SUM(AM183:AM184)</f>
        <v>0</v>
      </c>
      <c r="AN185" s="16">
        <f t="shared" ref="AN185" si="926">SUM(AN183:AN184)</f>
        <v>0</v>
      </c>
      <c r="AO185" s="16">
        <f t="shared" ref="AO185" si="927">SUM(AO183:AO184)</f>
        <v>0</v>
      </c>
      <c r="AP185" s="16">
        <f t="shared" ref="AP185" si="928">SUM(AP183:AP184)</f>
        <v>193</v>
      </c>
    </row>
    <row r="186" spans="1:42" x14ac:dyDescent="0.2">
      <c r="A186" s="3" t="s">
        <v>164</v>
      </c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</row>
    <row r="187" spans="1:42" x14ac:dyDescent="0.2">
      <c r="A187" s="13" t="s">
        <v>165</v>
      </c>
      <c r="B187" s="12">
        <v>0</v>
      </c>
      <c r="C187" s="12">
        <v>0</v>
      </c>
      <c r="D187" s="12">
        <v>0</v>
      </c>
      <c r="E187" s="14" t="s">
        <v>13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644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644</v>
      </c>
      <c r="AN187" s="12">
        <v>0</v>
      </c>
      <c r="AO187" s="12">
        <v>0</v>
      </c>
      <c r="AP187" s="12">
        <f t="shared" ref="AP187:AP188" si="929">SUM(B187:D187)-SUM(F187:AO187)</f>
        <v>-1288</v>
      </c>
    </row>
    <row r="188" spans="1:42" x14ac:dyDescent="0.2">
      <c r="A188" s="13" t="s">
        <v>166</v>
      </c>
      <c r="B188" s="12">
        <v>0</v>
      </c>
      <c r="C188" s="12">
        <v>0</v>
      </c>
      <c r="D188" s="12">
        <v>0</v>
      </c>
      <c r="E188" s="14" t="s">
        <v>13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644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f t="shared" si="929"/>
        <v>-644</v>
      </c>
    </row>
    <row r="189" spans="1:42" s="17" customFormat="1" x14ac:dyDescent="0.2">
      <c r="A189" s="15" t="s">
        <v>17</v>
      </c>
      <c r="B189" s="16">
        <f>SUM(B187:B188)</f>
        <v>0</v>
      </c>
      <c r="C189" s="16">
        <f t="shared" ref="C189" si="930">SUM(C187:C188)</f>
        <v>0</v>
      </c>
      <c r="D189" s="16">
        <f t="shared" ref="D189" si="931">SUM(D187:D188)</f>
        <v>0</v>
      </c>
      <c r="E189" s="16"/>
      <c r="F189" s="16">
        <f t="shared" ref="F189" si="932">SUM(F187:F188)</f>
        <v>0</v>
      </c>
      <c r="G189" s="16">
        <f t="shared" ref="G189" si="933">SUM(G187:G188)</f>
        <v>0</v>
      </c>
      <c r="H189" s="16">
        <f t="shared" ref="H189" si="934">SUM(H187:H188)</f>
        <v>0</v>
      </c>
      <c r="I189" s="16">
        <f t="shared" ref="I189" si="935">SUM(I187:I188)</f>
        <v>0</v>
      </c>
      <c r="J189" s="16">
        <f t="shared" ref="J189" si="936">SUM(J187:J188)</f>
        <v>0</v>
      </c>
      <c r="K189" s="16">
        <f t="shared" ref="K189" si="937">SUM(K187:K188)</f>
        <v>0</v>
      </c>
      <c r="L189" s="16">
        <f t="shared" ref="L189" si="938">SUM(L187:L188)</f>
        <v>0</v>
      </c>
      <c r="M189" s="16">
        <f t="shared" ref="M189" si="939">SUM(M187:M188)</f>
        <v>0</v>
      </c>
      <c r="N189" s="16">
        <f t="shared" ref="N189" si="940">SUM(N187:N188)</f>
        <v>0</v>
      </c>
      <c r="O189" s="16">
        <f t="shared" ref="O189" si="941">SUM(O187:O188)</f>
        <v>0</v>
      </c>
      <c r="P189" s="16">
        <f t="shared" ref="P189" si="942">SUM(P187:P188)</f>
        <v>0</v>
      </c>
      <c r="Q189" s="16">
        <f t="shared" ref="Q189" si="943">SUM(Q187:Q188)</f>
        <v>0</v>
      </c>
      <c r="R189" s="16">
        <f t="shared" ref="R189" si="944">SUM(R187:R188)</f>
        <v>0</v>
      </c>
      <c r="S189" s="16">
        <f t="shared" ref="S189" si="945">SUM(S187:S188)</f>
        <v>0</v>
      </c>
      <c r="T189" s="16">
        <f t="shared" ref="T189" si="946">SUM(T187:T188)</f>
        <v>0</v>
      </c>
      <c r="U189" s="16">
        <f t="shared" ref="U189" si="947">SUM(U187:U188)</f>
        <v>0</v>
      </c>
      <c r="V189" s="16">
        <f t="shared" ref="V189" si="948">SUM(V187:V188)</f>
        <v>0</v>
      </c>
      <c r="W189" s="16">
        <f t="shared" ref="W189" si="949">SUM(W187:W188)</f>
        <v>0</v>
      </c>
      <c r="X189" s="16">
        <f t="shared" ref="X189" si="950">SUM(X187:X188)</f>
        <v>0</v>
      </c>
      <c r="Y189" s="16">
        <f t="shared" ref="Y189" si="951">SUM(Y187:Y188)</f>
        <v>644</v>
      </c>
      <c r="Z189" s="16">
        <f t="shared" ref="Z189" si="952">SUM(Z187:Z188)</f>
        <v>0</v>
      </c>
      <c r="AA189" s="16">
        <f t="shared" ref="AA189" si="953">SUM(AA187:AA188)</f>
        <v>0</v>
      </c>
      <c r="AB189" s="16">
        <f t="shared" ref="AB189" si="954">SUM(AB187:AB188)</f>
        <v>0</v>
      </c>
      <c r="AC189" s="16">
        <f t="shared" ref="AC189" si="955">SUM(AC187:AC188)</f>
        <v>0</v>
      </c>
      <c r="AD189" s="16">
        <f t="shared" ref="AD189" si="956">SUM(AD187:AD188)</f>
        <v>0</v>
      </c>
      <c r="AE189" s="16">
        <f t="shared" ref="AE189" si="957">SUM(AE187:AE188)</f>
        <v>0</v>
      </c>
      <c r="AF189" s="16">
        <f t="shared" ref="AF189" si="958">SUM(AF187:AF188)</f>
        <v>644</v>
      </c>
      <c r="AG189" s="16">
        <f t="shared" ref="AG189" si="959">SUM(AG187:AG188)</f>
        <v>0</v>
      </c>
      <c r="AH189" s="16">
        <f t="shared" ref="AH189" si="960">SUM(AH187:AH188)</f>
        <v>0</v>
      </c>
      <c r="AI189" s="16">
        <f t="shared" ref="AI189" si="961">SUM(AI187:AI188)</f>
        <v>0</v>
      </c>
      <c r="AJ189" s="16">
        <f t="shared" ref="AJ189" si="962">SUM(AJ187:AJ188)</f>
        <v>0</v>
      </c>
      <c r="AK189" s="16">
        <f t="shared" ref="AK189" si="963">SUM(AK187:AK188)</f>
        <v>0</v>
      </c>
      <c r="AL189" s="16">
        <f t="shared" ref="AL189" si="964">SUM(AL187:AL188)</f>
        <v>0</v>
      </c>
      <c r="AM189" s="16">
        <f t="shared" ref="AM189" si="965">SUM(AM187:AM188)</f>
        <v>644</v>
      </c>
      <c r="AN189" s="16">
        <f t="shared" ref="AN189" si="966">SUM(AN187:AN188)</f>
        <v>0</v>
      </c>
      <c r="AO189" s="16">
        <f t="shared" ref="AO189" si="967">SUM(AO187:AO188)</f>
        <v>0</v>
      </c>
      <c r="AP189" s="16">
        <f t="shared" ref="AP189" si="968">SUM(AP187:AP188)</f>
        <v>-1932</v>
      </c>
    </row>
    <row r="190" spans="1:42" x14ac:dyDescent="0.2">
      <c r="A190" s="3" t="s">
        <v>167</v>
      </c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</row>
    <row r="191" spans="1:42" x14ac:dyDescent="0.2">
      <c r="A191" s="13" t="s">
        <v>168</v>
      </c>
      <c r="B191" s="12">
        <v>100</v>
      </c>
      <c r="C191" s="12">
        <v>0</v>
      </c>
      <c r="D191" s="12">
        <v>0</v>
      </c>
      <c r="E191" s="14" t="s">
        <v>13</v>
      </c>
      <c r="F191" s="12">
        <v>0</v>
      </c>
      <c r="G191" s="12">
        <v>0</v>
      </c>
      <c r="H191" s="12">
        <v>0</v>
      </c>
      <c r="I191" s="12">
        <v>100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100</v>
      </c>
      <c r="Q191" s="12">
        <v>0</v>
      </c>
      <c r="R191" s="12">
        <v>0</v>
      </c>
      <c r="S191" s="12">
        <v>0</v>
      </c>
      <c r="T191" s="12">
        <v>100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100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f t="shared" ref="AP191" si="969">SUM(B191:D191)-SUM(F191:AO191)</f>
        <v>-300</v>
      </c>
    </row>
    <row r="192" spans="1:42" s="17" customFormat="1" x14ac:dyDescent="0.2">
      <c r="A192" s="15" t="s">
        <v>17</v>
      </c>
      <c r="B192" s="16">
        <f>SUM(B191)</f>
        <v>100</v>
      </c>
      <c r="C192" s="16">
        <f t="shared" ref="C192" si="970">SUM(C191)</f>
        <v>0</v>
      </c>
      <c r="D192" s="16">
        <f t="shared" ref="D192" si="971">SUM(D191)</f>
        <v>0</v>
      </c>
      <c r="E192" s="16"/>
      <c r="F192" s="16">
        <f t="shared" ref="F192" si="972">SUM(F191)</f>
        <v>0</v>
      </c>
      <c r="G192" s="16">
        <f t="shared" ref="G192" si="973">SUM(G191)</f>
        <v>0</v>
      </c>
      <c r="H192" s="16">
        <f t="shared" ref="H192" si="974">SUM(H191)</f>
        <v>0</v>
      </c>
      <c r="I192" s="16">
        <f t="shared" ref="I192" si="975">SUM(I191)</f>
        <v>100</v>
      </c>
      <c r="J192" s="16">
        <f t="shared" ref="J192" si="976">SUM(J191)</f>
        <v>0</v>
      </c>
      <c r="K192" s="16">
        <f t="shared" ref="K192" si="977">SUM(K191)</f>
        <v>0</v>
      </c>
      <c r="L192" s="16">
        <f t="shared" ref="L192" si="978">SUM(L191)</f>
        <v>0</v>
      </c>
      <c r="M192" s="16">
        <f t="shared" ref="M192" si="979">SUM(M191)</f>
        <v>0</v>
      </c>
      <c r="N192" s="16">
        <f t="shared" ref="N192" si="980">SUM(N191)</f>
        <v>0</v>
      </c>
      <c r="O192" s="16">
        <f t="shared" ref="O192" si="981">SUM(O191)</f>
        <v>0</v>
      </c>
      <c r="P192" s="16">
        <f t="shared" ref="P192" si="982">SUM(P191)</f>
        <v>100</v>
      </c>
      <c r="Q192" s="16">
        <f t="shared" ref="Q192" si="983">SUM(Q191)</f>
        <v>0</v>
      </c>
      <c r="R192" s="16">
        <f t="shared" ref="R192" si="984">SUM(R191)</f>
        <v>0</v>
      </c>
      <c r="S192" s="16">
        <f t="shared" ref="S192" si="985">SUM(S191)</f>
        <v>0</v>
      </c>
      <c r="T192" s="16">
        <f t="shared" ref="T192" si="986">SUM(T191)</f>
        <v>100</v>
      </c>
      <c r="U192" s="16">
        <f t="shared" ref="U192" si="987">SUM(U191)</f>
        <v>0</v>
      </c>
      <c r="V192" s="16">
        <f t="shared" ref="V192" si="988">SUM(V191)</f>
        <v>0</v>
      </c>
      <c r="W192" s="16">
        <f t="shared" ref="W192" si="989">SUM(W191)</f>
        <v>0</v>
      </c>
      <c r="X192" s="16">
        <f t="shared" ref="X192" si="990">SUM(X191)</f>
        <v>0</v>
      </c>
      <c r="Y192" s="16">
        <f t="shared" ref="Y192" si="991">SUM(Y191)</f>
        <v>0</v>
      </c>
      <c r="Z192" s="16">
        <f t="shared" ref="Z192" si="992">SUM(Z191)</f>
        <v>100</v>
      </c>
      <c r="AA192" s="16">
        <f t="shared" ref="AA192" si="993">SUM(AA191)</f>
        <v>0</v>
      </c>
      <c r="AB192" s="16">
        <f t="shared" ref="AB192" si="994">SUM(AB191)</f>
        <v>0</v>
      </c>
      <c r="AC192" s="16">
        <f t="shared" ref="AC192" si="995">SUM(AC191)</f>
        <v>0</v>
      </c>
      <c r="AD192" s="16">
        <f t="shared" ref="AD192" si="996">SUM(AD191)</f>
        <v>0</v>
      </c>
      <c r="AE192" s="16">
        <f t="shared" ref="AE192" si="997">SUM(AE191)</f>
        <v>0</v>
      </c>
      <c r="AF192" s="16">
        <f t="shared" ref="AF192" si="998">SUM(AF191)</f>
        <v>0</v>
      </c>
      <c r="AG192" s="16">
        <f t="shared" ref="AG192" si="999">SUM(AG191)</f>
        <v>0</v>
      </c>
      <c r="AH192" s="16">
        <f t="shared" ref="AH192" si="1000">SUM(AH191)</f>
        <v>0</v>
      </c>
      <c r="AI192" s="16">
        <f t="shared" ref="AI192" si="1001">SUM(AI191)</f>
        <v>0</v>
      </c>
      <c r="AJ192" s="16">
        <f t="shared" ref="AJ192" si="1002">SUM(AJ191)</f>
        <v>0</v>
      </c>
      <c r="AK192" s="16">
        <f t="shared" ref="AK192" si="1003">SUM(AK191)</f>
        <v>0</v>
      </c>
      <c r="AL192" s="16">
        <f t="shared" ref="AL192" si="1004">SUM(AL191)</f>
        <v>0</v>
      </c>
      <c r="AM192" s="16">
        <f t="shared" ref="AM192" si="1005">SUM(AM191)</f>
        <v>0</v>
      </c>
      <c r="AN192" s="16">
        <f t="shared" ref="AN192" si="1006">SUM(AN191)</f>
        <v>0</v>
      </c>
      <c r="AO192" s="16">
        <f t="shared" ref="AO192" si="1007">SUM(AO191)</f>
        <v>0</v>
      </c>
      <c r="AP192" s="16">
        <f t="shared" ref="AP192" si="1008">SUM(AP191)</f>
        <v>-300</v>
      </c>
    </row>
    <row r="193" spans="1:42" x14ac:dyDescent="0.2">
      <c r="A193" s="3" t="s">
        <v>169</v>
      </c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</row>
    <row r="194" spans="1:42" x14ac:dyDescent="0.2">
      <c r="A194" s="13" t="s">
        <v>170</v>
      </c>
      <c r="B194" s="12">
        <v>7</v>
      </c>
      <c r="C194" s="12">
        <v>0</v>
      </c>
      <c r="D194" s="12">
        <v>0</v>
      </c>
      <c r="E194" s="14" t="s">
        <v>13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f t="shared" ref="AP194:AP195" si="1009">SUM(B194:D194)-SUM(F194:AO194)</f>
        <v>7</v>
      </c>
    </row>
    <row r="195" spans="1:42" x14ac:dyDescent="0.2">
      <c r="A195" s="13" t="s">
        <v>171</v>
      </c>
      <c r="B195" s="12">
        <v>36</v>
      </c>
      <c r="C195" s="12">
        <v>0</v>
      </c>
      <c r="D195" s="12">
        <v>0</v>
      </c>
      <c r="E195" s="14" t="s">
        <v>13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f t="shared" si="1009"/>
        <v>36</v>
      </c>
    </row>
    <row r="196" spans="1:42" s="17" customFormat="1" x14ac:dyDescent="0.2">
      <c r="A196" s="15" t="s">
        <v>17</v>
      </c>
      <c r="B196" s="16">
        <f>SUM(B194:B195)</f>
        <v>43</v>
      </c>
      <c r="C196" s="16">
        <f t="shared" ref="C196" si="1010">SUM(C194:C195)</f>
        <v>0</v>
      </c>
      <c r="D196" s="16">
        <f t="shared" ref="D196" si="1011">SUM(D194:D195)</f>
        <v>0</v>
      </c>
      <c r="E196" s="16"/>
      <c r="F196" s="16">
        <f t="shared" ref="F196" si="1012">SUM(F194:F195)</f>
        <v>0</v>
      </c>
      <c r="G196" s="16">
        <f t="shared" ref="G196" si="1013">SUM(G194:G195)</f>
        <v>0</v>
      </c>
      <c r="H196" s="16">
        <f t="shared" ref="H196" si="1014">SUM(H194:H195)</f>
        <v>0</v>
      </c>
      <c r="I196" s="16">
        <f t="shared" ref="I196" si="1015">SUM(I194:I195)</f>
        <v>0</v>
      </c>
      <c r="J196" s="16">
        <f t="shared" ref="J196" si="1016">SUM(J194:J195)</f>
        <v>0</v>
      </c>
      <c r="K196" s="16">
        <f t="shared" ref="K196" si="1017">SUM(K194:K195)</f>
        <v>0</v>
      </c>
      <c r="L196" s="16">
        <f t="shared" ref="L196" si="1018">SUM(L194:L195)</f>
        <v>0</v>
      </c>
      <c r="M196" s="16">
        <f t="shared" ref="M196" si="1019">SUM(M194:M195)</f>
        <v>0</v>
      </c>
      <c r="N196" s="16">
        <f t="shared" ref="N196" si="1020">SUM(N194:N195)</f>
        <v>0</v>
      </c>
      <c r="O196" s="16">
        <f t="shared" ref="O196" si="1021">SUM(O194:O195)</f>
        <v>0</v>
      </c>
      <c r="P196" s="16">
        <f t="shared" ref="P196" si="1022">SUM(P194:P195)</f>
        <v>0</v>
      </c>
      <c r="Q196" s="16">
        <f t="shared" ref="Q196" si="1023">SUM(Q194:Q195)</f>
        <v>0</v>
      </c>
      <c r="R196" s="16">
        <f t="shared" ref="R196" si="1024">SUM(R194:R195)</f>
        <v>0</v>
      </c>
      <c r="S196" s="16">
        <f t="shared" ref="S196" si="1025">SUM(S194:S195)</f>
        <v>0</v>
      </c>
      <c r="T196" s="16">
        <f t="shared" ref="T196" si="1026">SUM(T194:T195)</f>
        <v>0</v>
      </c>
      <c r="U196" s="16">
        <f t="shared" ref="U196" si="1027">SUM(U194:U195)</f>
        <v>0</v>
      </c>
      <c r="V196" s="16">
        <f t="shared" ref="V196" si="1028">SUM(V194:V195)</f>
        <v>0</v>
      </c>
      <c r="W196" s="16">
        <f t="shared" ref="W196" si="1029">SUM(W194:W195)</f>
        <v>0</v>
      </c>
      <c r="X196" s="16">
        <f t="shared" ref="X196" si="1030">SUM(X194:X195)</f>
        <v>0</v>
      </c>
      <c r="Y196" s="16">
        <f t="shared" ref="Y196" si="1031">SUM(Y194:Y195)</f>
        <v>0</v>
      </c>
      <c r="Z196" s="16">
        <f t="shared" ref="Z196" si="1032">SUM(Z194:Z195)</f>
        <v>0</v>
      </c>
      <c r="AA196" s="16">
        <f t="shared" ref="AA196" si="1033">SUM(AA194:AA195)</f>
        <v>0</v>
      </c>
      <c r="AB196" s="16">
        <f t="shared" ref="AB196" si="1034">SUM(AB194:AB195)</f>
        <v>0</v>
      </c>
      <c r="AC196" s="16">
        <f t="shared" ref="AC196" si="1035">SUM(AC194:AC195)</f>
        <v>0</v>
      </c>
      <c r="AD196" s="16">
        <f t="shared" ref="AD196" si="1036">SUM(AD194:AD195)</f>
        <v>0</v>
      </c>
      <c r="AE196" s="16">
        <f t="shared" ref="AE196" si="1037">SUM(AE194:AE195)</f>
        <v>0</v>
      </c>
      <c r="AF196" s="16">
        <f t="shared" ref="AF196" si="1038">SUM(AF194:AF195)</f>
        <v>0</v>
      </c>
      <c r="AG196" s="16">
        <f t="shared" ref="AG196" si="1039">SUM(AG194:AG195)</f>
        <v>0</v>
      </c>
      <c r="AH196" s="16">
        <f t="shared" ref="AH196" si="1040">SUM(AH194:AH195)</f>
        <v>0</v>
      </c>
      <c r="AI196" s="16">
        <f t="shared" ref="AI196" si="1041">SUM(AI194:AI195)</f>
        <v>0</v>
      </c>
      <c r="AJ196" s="16">
        <f t="shared" ref="AJ196" si="1042">SUM(AJ194:AJ195)</f>
        <v>0</v>
      </c>
      <c r="AK196" s="16">
        <f t="shared" ref="AK196" si="1043">SUM(AK194:AK195)</f>
        <v>0</v>
      </c>
      <c r="AL196" s="16">
        <f t="shared" ref="AL196" si="1044">SUM(AL194:AL195)</f>
        <v>0</v>
      </c>
      <c r="AM196" s="16">
        <f t="shared" ref="AM196" si="1045">SUM(AM194:AM195)</f>
        <v>0</v>
      </c>
      <c r="AN196" s="16">
        <f t="shared" ref="AN196" si="1046">SUM(AN194:AN195)</f>
        <v>0</v>
      </c>
      <c r="AO196" s="16">
        <f t="shared" ref="AO196" si="1047">SUM(AO194:AO195)</f>
        <v>0</v>
      </c>
      <c r="AP196" s="16">
        <f t="shared" ref="AP196" si="1048">SUM(AP194:AP195)</f>
        <v>43</v>
      </c>
    </row>
    <row r="197" spans="1:42" x14ac:dyDescent="0.2">
      <c r="A197" s="3" t="s">
        <v>172</v>
      </c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</row>
    <row r="198" spans="1:42" x14ac:dyDescent="0.2">
      <c r="A198" s="13" t="s">
        <v>173</v>
      </c>
      <c r="B198" s="12">
        <v>5</v>
      </c>
      <c r="C198" s="12">
        <v>25</v>
      </c>
      <c r="D198" s="12">
        <v>10</v>
      </c>
      <c r="E198" s="14" t="s">
        <v>13</v>
      </c>
      <c r="F198" s="12">
        <v>5</v>
      </c>
      <c r="G198" s="12">
        <v>1</v>
      </c>
      <c r="H198" s="12">
        <v>0</v>
      </c>
      <c r="I198" s="12">
        <v>6</v>
      </c>
      <c r="J198" s="12">
        <v>0</v>
      </c>
      <c r="K198" s="12">
        <v>1</v>
      </c>
      <c r="L198" s="12">
        <v>2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0</v>
      </c>
      <c r="AF198" s="12">
        <v>0</v>
      </c>
      <c r="AG198" s="12">
        <v>0</v>
      </c>
      <c r="AH198" s="12">
        <v>0</v>
      </c>
      <c r="AI198" s="12">
        <v>0</v>
      </c>
      <c r="AJ198" s="12">
        <v>0</v>
      </c>
      <c r="AK198" s="12">
        <v>0</v>
      </c>
      <c r="AL198" s="12">
        <v>0</v>
      </c>
      <c r="AM198" s="12">
        <v>0</v>
      </c>
      <c r="AN198" s="12">
        <v>0</v>
      </c>
      <c r="AO198" s="12">
        <v>0</v>
      </c>
      <c r="AP198" s="12">
        <f t="shared" ref="AP198:AP199" si="1049">SUM(B198:D198)-SUM(F198:AO198)</f>
        <v>25</v>
      </c>
    </row>
    <row r="199" spans="1:42" x14ac:dyDescent="0.2">
      <c r="A199" s="13" t="s">
        <v>174</v>
      </c>
      <c r="B199" s="12">
        <v>31</v>
      </c>
      <c r="C199" s="12">
        <v>30</v>
      </c>
      <c r="D199" s="12">
        <v>15</v>
      </c>
      <c r="E199" s="14" t="s">
        <v>13</v>
      </c>
      <c r="F199" s="12">
        <v>11</v>
      </c>
      <c r="G199" s="12">
        <v>7</v>
      </c>
      <c r="H199" s="12">
        <v>0</v>
      </c>
      <c r="I199" s="12">
        <v>10</v>
      </c>
      <c r="J199" s="12">
        <v>0</v>
      </c>
      <c r="K199" s="12">
        <v>1</v>
      </c>
      <c r="L199" s="12">
        <v>3</v>
      </c>
      <c r="M199" s="12">
        <v>0</v>
      </c>
      <c r="N199" s="12">
        <v>1</v>
      </c>
      <c r="O199" s="12">
        <v>0</v>
      </c>
      <c r="P199" s="12">
        <v>1</v>
      </c>
      <c r="Q199" s="12">
        <v>0</v>
      </c>
      <c r="R199" s="12">
        <v>6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0</v>
      </c>
      <c r="AF199" s="12">
        <v>0</v>
      </c>
      <c r="AG199" s="12">
        <v>0</v>
      </c>
      <c r="AH199" s="12">
        <v>0</v>
      </c>
      <c r="AI199" s="12">
        <v>0</v>
      </c>
      <c r="AJ199" s="12">
        <v>0</v>
      </c>
      <c r="AK199" s="12">
        <v>0</v>
      </c>
      <c r="AL199" s="12">
        <v>0</v>
      </c>
      <c r="AM199" s="12">
        <v>0</v>
      </c>
      <c r="AN199" s="12">
        <v>0</v>
      </c>
      <c r="AO199" s="12">
        <v>0</v>
      </c>
      <c r="AP199" s="12">
        <f t="shared" si="1049"/>
        <v>36</v>
      </c>
    </row>
    <row r="200" spans="1:42" s="17" customFormat="1" x14ac:dyDescent="0.2">
      <c r="A200" s="15" t="s">
        <v>17</v>
      </c>
      <c r="B200" s="16">
        <f>SUM(B198:B199)</f>
        <v>36</v>
      </c>
      <c r="C200" s="16">
        <f t="shared" ref="C200" si="1050">SUM(C198:C199)</f>
        <v>55</v>
      </c>
      <c r="D200" s="16">
        <f t="shared" ref="D200" si="1051">SUM(D198:D199)</f>
        <v>25</v>
      </c>
      <c r="E200" s="16"/>
      <c r="F200" s="16">
        <f t="shared" ref="F200" si="1052">SUM(F198:F199)</f>
        <v>16</v>
      </c>
      <c r="G200" s="16">
        <f t="shared" ref="G200" si="1053">SUM(G198:G199)</f>
        <v>8</v>
      </c>
      <c r="H200" s="16">
        <f t="shared" ref="H200" si="1054">SUM(H198:H199)</f>
        <v>0</v>
      </c>
      <c r="I200" s="16">
        <f t="shared" ref="I200" si="1055">SUM(I198:I199)</f>
        <v>16</v>
      </c>
      <c r="J200" s="16">
        <f t="shared" ref="J200" si="1056">SUM(J198:J199)</f>
        <v>0</v>
      </c>
      <c r="K200" s="16">
        <f t="shared" ref="K200" si="1057">SUM(K198:K199)</f>
        <v>2</v>
      </c>
      <c r="L200" s="16">
        <f t="shared" ref="L200" si="1058">SUM(L198:L199)</f>
        <v>5</v>
      </c>
      <c r="M200" s="16">
        <f t="shared" ref="M200" si="1059">SUM(M198:M199)</f>
        <v>0</v>
      </c>
      <c r="N200" s="16">
        <f t="shared" ref="N200" si="1060">SUM(N198:N199)</f>
        <v>1</v>
      </c>
      <c r="O200" s="16">
        <f t="shared" ref="O200" si="1061">SUM(O198:O199)</f>
        <v>0</v>
      </c>
      <c r="P200" s="16">
        <f t="shared" ref="P200" si="1062">SUM(P198:P199)</f>
        <v>1</v>
      </c>
      <c r="Q200" s="16">
        <f t="shared" ref="Q200" si="1063">SUM(Q198:Q199)</f>
        <v>0</v>
      </c>
      <c r="R200" s="16">
        <f t="shared" ref="R200" si="1064">SUM(R198:R199)</f>
        <v>6</v>
      </c>
      <c r="S200" s="16">
        <f t="shared" ref="S200" si="1065">SUM(S198:S199)</f>
        <v>0</v>
      </c>
      <c r="T200" s="16">
        <f t="shared" ref="T200" si="1066">SUM(T198:T199)</f>
        <v>0</v>
      </c>
      <c r="U200" s="16">
        <f t="shared" ref="U200" si="1067">SUM(U198:U199)</f>
        <v>0</v>
      </c>
      <c r="V200" s="16">
        <f t="shared" ref="V200" si="1068">SUM(V198:V199)</f>
        <v>0</v>
      </c>
      <c r="W200" s="16">
        <f t="shared" ref="W200" si="1069">SUM(W198:W199)</f>
        <v>0</v>
      </c>
      <c r="X200" s="16">
        <f t="shared" ref="X200" si="1070">SUM(X198:X199)</f>
        <v>0</v>
      </c>
      <c r="Y200" s="16">
        <f t="shared" ref="Y200" si="1071">SUM(Y198:Y199)</f>
        <v>0</v>
      </c>
      <c r="Z200" s="16">
        <f t="shared" ref="Z200" si="1072">SUM(Z198:Z199)</f>
        <v>0</v>
      </c>
      <c r="AA200" s="16">
        <f t="shared" ref="AA200" si="1073">SUM(AA198:AA199)</f>
        <v>0</v>
      </c>
      <c r="AB200" s="16">
        <f t="shared" ref="AB200" si="1074">SUM(AB198:AB199)</f>
        <v>0</v>
      </c>
      <c r="AC200" s="16">
        <f t="shared" ref="AC200" si="1075">SUM(AC198:AC199)</f>
        <v>0</v>
      </c>
      <c r="AD200" s="16">
        <f t="shared" ref="AD200" si="1076">SUM(AD198:AD199)</f>
        <v>0</v>
      </c>
      <c r="AE200" s="16">
        <f t="shared" ref="AE200" si="1077">SUM(AE198:AE199)</f>
        <v>0</v>
      </c>
      <c r="AF200" s="16">
        <f t="shared" ref="AF200" si="1078">SUM(AF198:AF199)</f>
        <v>0</v>
      </c>
      <c r="AG200" s="16">
        <f t="shared" ref="AG200" si="1079">SUM(AG198:AG199)</f>
        <v>0</v>
      </c>
      <c r="AH200" s="16">
        <f t="shared" ref="AH200" si="1080">SUM(AH198:AH199)</f>
        <v>0</v>
      </c>
      <c r="AI200" s="16">
        <f t="shared" ref="AI200" si="1081">SUM(AI198:AI199)</f>
        <v>0</v>
      </c>
      <c r="AJ200" s="16">
        <f t="shared" ref="AJ200" si="1082">SUM(AJ198:AJ199)</f>
        <v>0</v>
      </c>
      <c r="AK200" s="16">
        <f t="shared" ref="AK200" si="1083">SUM(AK198:AK199)</f>
        <v>0</v>
      </c>
      <c r="AL200" s="16">
        <f t="shared" ref="AL200" si="1084">SUM(AL198:AL199)</f>
        <v>0</v>
      </c>
      <c r="AM200" s="16">
        <f t="shared" ref="AM200" si="1085">SUM(AM198:AM199)</f>
        <v>0</v>
      </c>
      <c r="AN200" s="16">
        <f t="shared" ref="AN200" si="1086">SUM(AN198:AN199)</f>
        <v>0</v>
      </c>
      <c r="AO200" s="16">
        <f t="shared" ref="AO200" si="1087">SUM(AO198:AO199)</f>
        <v>0</v>
      </c>
      <c r="AP200" s="16">
        <f t="shared" ref="AP200" si="1088">SUM(AP198:AP199)</f>
        <v>61</v>
      </c>
    </row>
    <row r="201" spans="1:42" x14ac:dyDescent="0.2">
      <c r="A201" s="3" t="s">
        <v>175</v>
      </c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</row>
    <row r="202" spans="1:42" x14ac:dyDescent="0.2">
      <c r="A202" s="13" t="s">
        <v>176</v>
      </c>
      <c r="B202" s="12">
        <v>86</v>
      </c>
      <c r="C202" s="12">
        <v>10</v>
      </c>
      <c r="D202" s="12">
        <v>50</v>
      </c>
      <c r="E202" s="14" t="s">
        <v>13</v>
      </c>
      <c r="F202" s="12">
        <v>0</v>
      </c>
      <c r="G202" s="12">
        <v>11</v>
      </c>
      <c r="H202" s="12">
        <v>46</v>
      </c>
      <c r="I202" s="12">
        <v>9</v>
      </c>
      <c r="J202" s="12">
        <v>0</v>
      </c>
      <c r="K202" s="12">
        <v>4</v>
      </c>
      <c r="L202" s="12">
        <v>20</v>
      </c>
      <c r="M202" s="12">
        <v>2</v>
      </c>
      <c r="N202" s="12">
        <v>0</v>
      </c>
      <c r="O202" s="12">
        <v>0</v>
      </c>
      <c r="P202" s="12">
        <v>1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f t="shared" ref="AP202:AP203" si="1089">SUM(B202:D202)-SUM(F202:AO202)</f>
        <v>53</v>
      </c>
    </row>
    <row r="203" spans="1:42" x14ac:dyDescent="0.2">
      <c r="A203" s="13" t="s">
        <v>177</v>
      </c>
      <c r="B203" s="12">
        <v>61</v>
      </c>
      <c r="C203" s="12">
        <v>15</v>
      </c>
      <c r="D203" s="12">
        <v>25</v>
      </c>
      <c r="E203" s="14" t="s">
        <v>13</v>
      </c>
      <c r="F203" s="12">
        <v>1</v>
      </c>
      <c r="G203" s="12">
        <v>7</v>
      </c>
      <c r="H203" s="12">
        <v>31</v>
      </c>
      <c r="I203" s="12">
        <v>4</v>
      </c>
      <c r="J203" s="12">
        <v>0</v>
      </c>
      <c r="K203" s="12">
        <v>0</v>
      </c>
      <c r="L203" s="12">
        <v>18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1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f t="shared" si="1089"/>
        <v>39</v>
      </c>
    </row>
    <row r="204" spans="1:42" s="17" customFormat="1" x14ac:dyDescent="0.2">
      <c r="A204" s="15" t="s">
        <v>17</v>
      </c>
      <c r="B204" s="16">
        <f>SUM(B202:B203)</f>
        <v>147</v>
      </c>
      <c r="C204" s="16">
        <f t="shared" ref="C204" si="1090">SUM(C202:C203)</f>
        <v>25</v>
      </c>
      <c r="D204" s="16">
        <f t="shared" ref="D204" si="1091">SUM(D202:D203)</f>
        <v>75</v>
      </c>
      <c r="E204" s="16"/>
      <c r="F204" s="16">
        <f t="shared" ref="F204" si="1092">SUM(F202:F203)</f>
        <v>1</v>
      </c>
      <c r="G204" s="16">
        <f t="shared" ref="G204" si="1093">SUM(G202:G203)</f>
        <v>18</v>
      </c>
      <c r="H204" s="16">
        <f t="shared" ref="H204" si="1094">SUM(H202:H203)</f>
        <v>77</v>
      </c>
      <c r="I204" s="16">
        <f t="shared" ref="I204" si="1095">SUM(I202:I203)</f>
        <v>13</v>
      </c>
      <c r="J204" s="16">
        <f t="shared" ref="J204" si="1096">SUM(J202:J203)</f>
        <v>0</v>
      </c>
      <c r="K204" s="16">
        <f t="shared" ref="K204" si="1097">SUM(K202:K203)</f>
        <v>4</v>
      </c>
      <c r="L204" s="16">
        <f t="shared" ref="L204" si="1098">SUM(L202:L203)</f>
        <v>38</v>
      </c>
      <c r="M204" s="16">
        <f t="shared" ref="M204" si="1099">SUM(M202:M203)</f>
        <v>2</v>
      </c>
      <c r="N204" s="16">
        <f t="shared" ref="N204" si="1100">SUM(N202:N203)</f>
        <v>0</v>
      </c>
      <c r="O204" s="16">
        <f t="shared" ref="O204" si="1101">SUM(O202:O203)</f>
        <v>0</v>
      </c>
      <c r="P204" s="16">
        <f t="shared" ref="P204" si="1102">SUM(P202:P203)</f>
        <v>1</v>
      </c>
      <c r="Q204" s="16">
        <f t="shared" ref="Q204" si="1103">SUM(Q202:Q203)</f>
        <v>0</v>
      </c>
      <c r="R204" s="16">
        <f t="shared" ref="R204" si="1104">SUM(R202:R203)</f>
        <v>1</v>
      </c>
      <c r="S204" s="16">
        <f t="shared" ref="S204" si="1105">SUM(S202:S203)</f>
        <v>0</v>
      </c>
      <c r="T204" s="16">
        <f t="shared" ref="T204" si="1106">SUM(T202:T203)</f>
        <v>0</v>
      </c>
      <c r="U204" s="16">
        <f t="shared" ref="U204" si="1107">SUM(U202:U203)</f>
        <v>0</v>
      </c>
      <c r="V204" s="16">
        <f t="shared" ref="V204" si="1108">SUM(V202:V203)</f>
        <v>0</v>
      </c>
      <c r="W204" s="16">
        <f t="shared" ref="W204" si="1109">SUM(W202:W203)</f>
        <v>0</v>
      </c>
      <c r="X204" s="16">
        <f t="shared" ref="X204" si="1110">SUM(X202:X203)</f>
        <v>0</v>
      </c>
      <c r="Y204" s="16">
        <f t="shared" ref="Y204" si="1111">SUM(Y202:Y203)</f>
        <v>0</v>
      </c>
      <c r="Z204" s="16">
        <f t="shared" ref="Z204" si="1112">SUM(Z202:Z203)</f>
        <v>0</v>
      </c>
      <c r="AA204" s="16">
        <f t="shared" ref="AA204" si="1113">SUM(AA202:AA203)</f>
        <v>0</v>
      </c>
      <c r="AB204" s="16">
        <f t="shared" ref="AB204" si="1114">SUM(AB202:AB203)</f>
        <v>0</v>
      </c>
      <c r="AC204" s="16">
        <f t="shared" ref="AC204" si="1115">SUM(AC202:AC203)</f>
        <v>0</v>
      </c>
      <c r="AD204" s="16">
        <f t="shared" ref="AD204" si="1116">SUM(AD202:AD203)</f>
        <v>0</v>
      </c>
      <c r="AE204" s="16">
        <f t="shared" ref="AE204" si="1117">SUM(AE202:AE203)</f>
        <v>0</v>
      </c>
      <c r="AF204" s="16">
        <f t="shared" ref="AF204" si="1118">SUM(AF202:AF203)</f>
        <v>0</v>
      </c>
      <c r="AG204" s="16">
        <f t="shared" ref="AG204" si="1119">SUM(AG202:AG203)</f>
        <v>0</v>
      </c>
      <c r="AH204" s="16">
        <f t="shared" ref="AH204" si="1120">SUM(AH202:AH203)</f>
        <v>0</v>
      </c>
      <c r="AI204" s="16">
        <f t="shared" ref="AI204" si="1121">SUM(AI202:AI203)</f>
        <v>0</v>
      </c>
      <c r="AJ204" s="16">
        <f t="shared" ref="AJ204" si="1122">SUM(AJ202:AJ203)</f>
        <v>0</v>
      </c>
      <c r="AK204" s="16">
        <f t="shared" ref="AK204" si="1123">SUM(AK202:AK203)</f>
        <v>0</v>
      </c>
      <c r="AL204" s="16">
        <f t="shared" ref="AL204" si="1124">SUM(AL202:AL203)</f>
        <v>0</v>
      </c>
      <c r="AM204" s="16">
        <f t="shared" ref="AM204" si="1125">SUM(AM202:AM203)</f>
        <v>0</v>
      </c>
      <c r="AN204" s="16">
        <f t="shared" ref="AN204" si="1126">SUM(AN202:AN203)</f>
        <v>0</v>
      </c>
      <c r="AO204" s="16">
        <f t="shared" ref="AO204" si="1127">SUM(AO202:AO203)</f>
        <v>0</v>
      </c>
      <c r="AP204" s="16">
        <f t="shared" ref="AP204" si="1128">SUM(AP202:AP203)</f>
        <v>92</v>
      </c>
    </row>
    <row r="205" spans="1:42" x14ac:dyDescent="0.2">
      <c r="A205" s="3" t="s">
        <v>178</v>
      </c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</row>
    <row r="206" spans="1:42" x14ac:dyDescent="0.2">
      <c r="A206" s="13" t="s">
        <v>179</v>
      </c>
      <c r="B206" s="12">
        <v>49</v>
      </c>
      <c r="C206" s="12">
        <v>30</v>
      </c>
      <c r="D206" s="12">
        <v>40</v>
      </c>
      <c r="E206" s="14" t="s">
        <v>13</v>
      </c>
      <c r="F206" s="12">
        <v>0</v>
      </c>
      <c r="G206" s="12">
        <v>4</v>
      </c>
      <c r="H206" s="12">
        <v>27</v>
      </c>
      <c r="I206" s="12">
        <v>5</v>
      </c>
      <c r="J206" s="12">
        <v>1</v>
      </c>
      <c r="K206" s="12">
        <v>8</v>
      </c>
      <c r="L206" s="12">
        <v>0</v>
      </c>
      <c r="M206" s="12">
        <v>4</v>
      </c>
      <c r="N206" s="12">
        <v>0</v>
      </c>
      <c r="O206" s="12">
        <v>2</v>
      </c>
      <c r="P206" s="12">
        <v>2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0</v>
      </c>
      <c r="AF206" s="12">
        <v>0</v>
      </c>
      <c r="AG206" s="12">
        <v>0</v>
      </c>
      <c r="AH206" s="12">
        <v>0</v>
      </c>
      <c r="AI206" s="12">
        <v>0</v>
      </c>
      <c r="AJ206" s="12">
        <v>0</v>
      </c>
      <c r="AK206" s="12">
        <v>0</v>
      </c>
      <c r="AL206" s="12">
        <v>0</v>
      </c>
      <c r="AM206" s="12">
        <v>0</v>
      </c>
      <c r="AN206" s="12">
        <v>0</v>
      </c>
      <c r="AO206" s="12">
        <v>0</v>
      </c>
      <c r="AP206" s="12">
        <f t="shared" ref="AP206:AP208" si="1129">SUM(B206:D206)-SUM(F206:AO206)</f>
        <v>66</v>
      </c>
    </row>
    <row r="207" spans="1:42" x14ac:dyDescent="0.2">
      <c r="A207" s="13" t="s">
        <v>180</v>
      </c>
      <c r="B207" s="12">
        <v>765</v>
      </c>
      <c r="C207" s="12">
        <v>210</v>
      </c>
      <c r="D207" s="12">
        <v>180</v>
      </c>
      <c r="E207" s="14" t="s">
        <v>13</v>
      </c>
      <c r="F207" s="12">
        <v>1</v>
      </c>
      <c r="G207" s="12">
        <v>91</v>
      </c>
      <c r="H207" s="12">
        <v>300</v>
      </c>
      <c r="I207" s="12">
        <v>97</v>
      </c>
      <c r="J207" s="12">
        <v>0</v>
      </c>
      <c r="K207" s="12">
        <v>42</v>
      </c>
      <c r="L207" s="12">
        <v>24</v>
      </c>
      <c r="M207" s="12">
        <v>22</v>
      </c>
      <c r="N207" s="12">
        <v>9</v>
      </c>
      <c r="O207" s="12">
        <v>2</v>
      </c>
      <c r="P207" s="12">
        <v>3</v>
      </c>
      <c r="Q207" s="12">
        <v>0</v>
      </c>
      <c r="R207" s="12">
        <v>0</v>
      </c>
      <c r="S207" s="12">
        <v>1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0</v>
      </c>
      <c r="AF207" s="12">
        <v>0</v>
      </c>
      <c r="AG207" s="12">
        <v>0</v>
      </c>
      <c r="AH207" s="12">
        <v>0</v>
      </c>
      <c r="AI207" s="12">
        <v>0</v>
      </c>
      <c r="AJ207" s="12">
        <v>0</v>
      </c>
      <c r="AK207" s="12">
        <v>0</v>
      </c>
      <c r="AL207" s="12">
        <v>0</v>
      </c>
      <c r="AM207" s="12">
        <v>0</v>
      </c>
      <c r="AN207" s="12">
        <v>0</v>
      </c>
      <c r="AO207" s="12">
        <v>0</v>
      </c>
      <c r="AP207" s="12">
        <f t="shared" si="1129"/>
        <v>563</v>
      </c>
    </row>
    <row r="208" spans="1:42" x14ac:dyDescent="0.2">
      <c r="A208" s="13" t="s">
        <v>181</v>
      </c>
      <c r="B208" s="12">
        <v>462</v>
      </c>
      <c r="C208" s="12">
        <v>95</v>
      </c>
      <c r="D208" s="12">
        <v>100</v>
      </c>
      <c r="E208" s="14" t="s">
        <v>13</v>
      </c>
      <c r="F208" s="12">
        <v>1</v>
      </c>
      <c r="G208" s="12">
        <v>75</v>
      </c>
      <c r="H208" s="12">
        <v>126</v>
      </c>
      <c r="I208" s="12">
        <v>52</v>
      </c>
      <c r="J208" s="12">
        <v>1</v>
      </c>
      <c r="K208" s="12">
        <v>16</v>
      </c>
      <c r="L208" s="12">
        <v>9</v>
      </c>
      <c r="M208" s="12">
        <v>23</v>
      </c>
      <c r="N208" s="12">
        <v>0</v>
      </c>
      <c r="O208" s="12">
        <v>1</v>
      </c>
      <c r="P208" s="12">
        <v>1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1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0</v>
      </c>
      <c r="AF208" s="12">
        <v>0</v>
      </c>
      <c r="AG208" s="12">
        <v>0</v>
      </c>
      <c r="AH208" s="12">
        <v>0</v>
      </c>
      <c r="AI208" s="12">
        <v>0</v>
      </c>
      <c r="AJ208" s="12">
        <v>0</v>
      </c>
      <c r="AK208" s="12">
        <v>0</v>
      </c>
      <c r="AL208" s="12">
        <v>0</v>
      </c>
      <c r="AM208" s="12">
        <v>0</v>
      </c>
      <c r="AN208" s="12">
        <v>0</v>
      </c>
      <c r="AO208" s="12">
        <v>0</v>
      </c>
      <c r="AP208" s="12">
        <f t="shared" si="1129"/>
        <v>351</v>
      </c>
    </row>
    <row r="209" spans="1:42" s="17" customFormat="1" x14ac:dyDescent="0.2">
      <c r="A209" s="15" t="s">
        <v>17</v>
      </c>
      <c r="B209" s="16">
        <f>SUM(B206:B208)</f>
        <v>1276</v>
      </c>
      <c r="C209" s="16">
        <f t="shared" ref="C209" si="1130">SUM(C206:C208)</f>
        <v>335</v>
      </c>
      <c r="D209" s="16">
        <f t="shared" ref="D209" si="1131">SUM(D206:D208)</f>
        <v>320</v>
      </c>
      <c r="E209" s="16"/>
      <c r="F209" s="16">
        <f t="shared" ref="F209" si="1132">SUM(F206:F208)</f>
        <v>2</v>
      </c>
      <c r="G209" s="16">
        <f t="shared" ref="G209" si="1133">SUM(G206:G208)</f>
        <v>170</v>
      </c>
      <c r="H209" s="16">
        <f t="shared" ref="H209" si="1134">SUM(H206:H208)</f>
        <v>453</v>
      </c>
      <c r="I209" s="16">
        <f t="shared" ref="I209" si="1135">SUM(I206:I208)</f>
        <v>154</v>
      </c>
      <c r="J209" s="16">
        <f t="shared" ref="J209" si="1136">SUM(J206:J208)</f>
        <v>2</v>
      </c>
      <c r="K209" s="16">
        <f t="shared" ref="K209" si="1137">SUM(K206:K208)</f>
        <v>66</v>
      </c>
      <c r="L209" s="16">
        <f t="shared" ref="L209" si="1138">SUM(L206:L208)</f>
        <v>33</v>
      </c>
      <c r="M209" s="16">
        <f t="shared" ref="M209" si="1139">SUM(M206:M208)</f>
        <v>49</v>
      </c>
      <c r="N209" s="16">
        <f t="shared" ref="N209" si="1140">SUM(N206:N208)</f>
        <v>9</v>
      </c>
      <c r="O209" s="16">
        <f t="shared" ref="O209" si="1141">SUM(O206:O208)</f>
        <v>5</v>
      </c>
      <c r="P209" s="16">
        <f t="shared" ref="P209" si="1142">SUM(P206:P208)</f>
        <v>6</v>
      </c>
      <c r="Q209" s="16">
        <f t="shared" ref="Q209" si="1143">SUM(Q206:Q208)</f>
        <v>0</v>
      </c>
      <c r="R209" s="16">
        <f t="shared" ref="R209" si="1144">SUM(R206:R208)</f>
        <v>0</v>
      </c>
      <c r="S209" s="16">
        <f t="shared" ref="S209" si="1145">SUM(S206:S208)</f>
        <v>1</v>
      </c>
      <c r="T209" s="16">
        <f t="shared" ref="T209" si="1146">SUM(T206:T208)</f>
        <v>0</v>
      </c>
      <c r="U209" s="16">
        <f t="shared" ref="U209" si="1147">SUM(U206:U208)</f>
        <v>0</v>
      </c>
      <c r="V209" s="16">
        <f t="shared" ref="V209" si="1148">SUM(V206:V208)</f>
        <v>0</v>
      </c>
      <c r="W209" s="16">
        <f t="shared" ref="W209" si="1149">SUM(W206:W208)</f>
        <v>0</v>
      </c>
      <c r="X209" s="16">
        <f t="shared" ref="X209" si="1150">SUM(X206:X208)</f>
        <v>1</v>
      </c>
      <c r="Y209" s="16">
        <f t="shared" ref="Y209" si="1151">SUM(Y206:Y208)</f>
        <v>0</v>
      </c>
      <c r="Z209" s="16">
        <f t="shared" ref="Z209" si="1152">SUM(Z206:Z208)</f>
        <v>0</v>
      </c>
      <c r="AA209" s="16">
        <f t="shared" ref="AA209" si="1153">SUM(AA206:AA208)</f>
        <v>0</v>
      </c>
      <c r="AB209" s="16">
        <f t="shared" ref="AB209" si="1154">SUM(AB206:AB208)</f>
        <v>0</v>
      </c>
      <c r="AC209" s="16">
        <f t="shared" ref="AC209" si="1155">SUM(AC206:AC208)</f>
        <v>0</v>
      </c>
      <c r="AD209" s="16">
        <f t="shared" ref="AD209" si="1156">SUM(AD206:AD208)</f>
        <v>0</v>
      </c>
      <c r="AE209" s="16">
        <f t="shared" ref="AE209" si="1157">SUM(AE206:AE208)</f>
        <v>0</v>
      </c>
      <c r="AF209" s="16">
        <f t="shared" ref="AF209" si="1158">SUM(AF206:AF208)</f>
        <v>0</v>
      </c>
      <c r="AG209" s="16">
        <f t="shared" ref="AG209" si="1159">SUM(AG206:AG208)</f>
        <v>0</v>
      </c>
      <c r="AH209" s="16">
        <f t="shared" ref="AH209" si="1160">SUM(AH206:AH208)</f>
        <v>0</v>
      </c>
      <c r="AI209" s="16">
        <f t="shared" ref="AI209" si="1161">SUM(AI206:AI208)</f>
        <v>0</v>
      </c>
      <c r="AJ209" s="16">
        <f t="shared" ref="AJ209" si="1162">SUM(AJ206:AJ208)</f>
        <v>0</v>
      </c>
      <c r="AK209" s="16">
        <f t="shared" ref="AK209" si="1163">SUM(AK206:AK208)</f>
        <v>0</v>
      </c>
      <c r="AL209" s="16">
        <f t="shared" ref="AL209" si="1164">SUM(AL206:AL208)</f>
        <v>0</v>
      </c>
      <c r="AM209" s="16">
        <f t="shared" ref="AM209" si="1165">SUM(AM206:AM208)</f>
        <v>0</v>
      </c>
      <c r="AN209" s="16">
        <f t="shared" ref="AN209" si="1166">SUM(AN206:AN208)</f>
        <v>0</v>
      </c>
      <c r="AO209" s="16">
        <f t="shared" ref="AO209" si="1167">SUM(AO206:AO208)</f>
        <v>0</v>
      </c>
      <c r="AP209" s="16">
        <f t="shared" ref="AP209" si="1168">SUM(AP206:AP208)</f>
        <v>980</v>
      </c>
    </row>
    <row r="210" spans="1:42" x14ac:dyDescent="0.2">
      <c r="A210" s="3" t="s">
        <v>182</v>
      </c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</row>
    <row r="211" spans="1:42" x14ac:dyDescent="0.2">
      <c r="A211" s="13" t="s">
        <v>183</v>
      </c>
      <c r="B211" s="12">
        <v>44</v>
      </c>
      <c r="C211" s="12">
        <v>15</v>
      </c>
      <c r="D211" s="12">
        <v>10</v>
      </c>
      <c r="E211" s="14" t="s">
        <v>13</v>
      </c>
      <c r="F211" s="12">
        <v>0</v>
      </c>
      <c r="G211" s="12">
        <v>0</v>
      </c>
      <c r="H211" s="12">
        <v>0</v>
      </c>
      <c r="I211" s="12">
        <v>5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6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f t="shared" ref="AP211:AP213" si="1169">SUM(B211:D211)-SUM(F211:AO211)</f>
        <v>58</v>
      </c>
    </row>
    <row r="212" spans="1:42" x14ac:dyDescent="0.2">
      <c r="A212" s="13" t="s">
        <v>184</v>
      </c>
      <c r="B212" s="12">
        <v>252</v>
      </c>
      <c r="C212" s="12">
        <v>235</v>
      </c>
      <c r="D212" s="12">
        <v>205</v>
      </c>
      <c r="E212" s="14" t="s">
        <v>13</v>
      </c>
      <c r="F212" s="12">
        <v>0</v>
      </c>
      <c r="G212" s="12">
        <v>0</v>
      </c>
      <c r="H212" s="12">
        <v>32</v>
      </c>
      <c r="I212" s="12">
        <v>100</v>
      </c>
      <c r="J212" s="12">
        <v>0</v>
      </c>
      <c r="K212" s="12">
        <v>29</v>
      </c>
      <c r="L212" s="12">
        <v>80</v>
      </c>
      <c r="M212" s="12">
        <v>9</v>
      </c>
      <c r="N212" s="12">
        <v>0</v>
      </c>
      <c r="O212" s="12">
        <v>22</v>
      </c>
      <c r="P212" s="12">
        <v>84</v>
      </c>
      <c r="Q212" s="12">
        <v>0</v>
      </c>
      <c r="R212" s="12">
        <v>20</v>
      </c>
      <c r="S212" s="12">
        <v>0</v>
      </c>
      <c r="T212" s="12">
        <v>60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60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f t="shared" si="1169"/>
        <v>196</v>
      </c>
    </row>
    <row r="213" spans="1:42" x14ac:dyDescent="0.2">
      <c r="A213" s="13" t="s">
        <v>185</v>
      </c>
      <c r="B213" s="12">
        <v>124</v>
      </c>
      <c r="C213" s="12">
        <v>148</v>
      </c>
      <c r="D213" s="12">
        <v>180</v>
      </c>
      <c r="E213" s="14" t="s">
        <v>13</v>
      </c>
      <c r="F213" s="12">
        <v>0</v>
      </c>
      <c r="G213" s="12">
        <v>0</v>
      </c>
      <c r="H213" s="12">
        <v>6</v>
      </c>
      <c r="I213" s="12">
        <v>52</v>
      </c>
      <c r="J213" s="12">
        <v>0</v>
      </c>
      <c r="K213" s="12">
        <v>12</v>
      </c>
      <c r="L213" s="12">
        <v>118</v>
      </c>
      <c r="M213" s="12">
        <v>15</v>
      </c>
      <c r="N213" s="12">
        <v>0</v>
      </c>
      <c r="O213" s="12">
        <v>0</v>
      </c>
      <c r="P213" s="12">
        <v>30</v>
      </c>
      <c r="Q213" s="12">
        <v>0</v>
      </c>
      <c r="R213" s="12">
        <v>0</v>
      </c>
      <c r="S213" s="12">
        <v>0</v>
      </c>
      <c r="T213" s="12">
        <v>47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30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f t="shared" si="1169"/>
        <v>142</v>
      </c>
    </row>
    <row r="214" spans="1:42" s="17" customFormat="1" x14ac:dyDescent="0.2">
      <c r="A214" s="15" t="s">
        <v>17</v>
      </c>
      <c r="B214" s="16">
        <f>SUM(B211:B213)</f>
        <v>420</v>
      </c>
      <c r="C214" s="16">
        <f t="shared" ref="C214" si="1170">SUM(C211:C213)</f>
        <v>398</v>
      </c>
      <c r="D214" s="16">
        <f t="shared" ref="D214" si="1171">SUM(D211:D213)</f>
        <v>395</v>
      </c>
      <c r="E214" s="16"/>
      <c r="F214" s="16">
        <f t="shared" ref="F214" si="1172">SUM(F211:F213)</f>
        <v>0</v>
      </c>
      <c r="G214" s="16">
        <f t="shared" ref="G214" si="1173">SUM(G211:G213)</f>
        <v>0</v>
      </c>
      <c r="H214" s="16">
        <f t="shared" ref="H214" si="1174">SUM(H211:H213)</f>
        <v>38</v>
      </c>
      <c r="I214" s="16">
        <f t="shared" ref="I214" si="1175">SUM(I211:I213)</f>
        <v>157</v>
      </c>
      <c r="J214" s="16">
        <f t="shared" ref="J214" si="1176">SUM(J211:J213)</f>
        <v>0</v>
      </c>
      <c r="K214" s="16">
        <f t="shared" ref="K214" si="1177">SUM(K211:K213)</f>
        <v>41</v>
      </c>
      <c r="L214" s="16">
        <f t="shared" ref="L214" si="1178">SUM(L211:L213)</f>
        <v>198</v>
      </c>
      <c r="M214" s="16">
        <f t="shared" ref="M214" si="1179">SUM(M211:M213)</f>
        <v>24</v>
      </c>
      <c r="N214" s="16">
        <f t="shared" ref="N214" si="1180">SUM(N211:N213)</f>
        <v>0</v>
      </c>
      <c r="O214" s="16">
        <f t="shared" ref="O214" si="1181">SUM(O211:O213)</f>
        <v>22</v>
      </c>
      <c r="P214" s="16">
        <f t="shared" ref="P214" si="1182">SUM(P211:P213)</f>
        <v>114</v>
      </c>
      <c r="Q214" s="16">
        <f t="shared" ref="Q214" si="1183">SUM(Q211:Q213)</f>
        <v>0</v>
      </c>
      <c r="R214" s="16">
        <f t="shared" ref="R214" si="1184">SUM(R211:R213)</f>
        <v>26</v>
      </c>
      <c r="S214" s="16">
        <f t="shared" ref="S214" si="1185">SUM(S211:S213)</f>
        <v>0</v>
      </c>
      <c r="T214" s="16">
        <f t="shared" ref="T214" si="1186">SUM(T211:T213)</f>
        <v>107</v>
      </c>
      <c r="U214" s="16">
        <f t="shared" ref="U214" si="1187">SUM(U211:U213)</f>
        <v>0</v>
      </c>
      <c r="V214" s="16">
        <f t="shared" ref="V214" si="1188">SUM(V211:V213)</f>
        <v>0</v>
      </c>
      <c r="W214" s="16">
        <f t="shared" ref="W214" si="1189">SUM(W211:W213)</f>
        <v>0</v>
      </c>
      <c r="X214" s="16">
        <f t="shared" ref="X214" si="1190">SUM(X211:X213)</f>
        <v>0</v>
      </c>
      <c r="Y214" s="16">
        <f t="shared" ref="Y214" si="1191">SUM(Y211:Y213)</f>
        <v>0</v>
      </c>
      <c r="Z214" s="16">
        <f t="shared" ref="Z214" si="1192">SUM(Z211:Z213)</f>
        <v>90</v>
      </c>
      <c r="AA214" s="16">
        <f t="shared" ref="AA214" si="1193">SUM(AA211:AA213)</f>
        <v>0</v>
      </c>
      <c r="AB214" s="16">
        <f t="shared" ref="AB214" si="1194">SUM(AB211:AB213)</f>
        <v>0</v>
      </c>
      <c r="AC214" s="16">
        <f t="shared" ref="AC214" si="1195">SUM(AC211:AC213)</f>
        <v>0</v>
      </c>
      <c r="AD214" s="16">
        <f t="shared" ref="AD214" si="1196">SUM(AD211:AD213)</f>
        <v>0</v>
      </c>
      <c r="AE214" s="16">
        <f t="shared" ref="AE214" si="1197">SUM(AE211:AE213)</f>
        <v>0</v>
      </c>
      <c r="AF214" s="16">
        <f t="shared" ref="AF214" si="1198">SUM(AF211:AF213)</f>
        <v>0</v>
      </c>
      <c r="AG214" s="16">
        <f t="shared" ref="AG214" si="1199">SUM(AG211:AG213)</f>
        <v>0</v>
      </c>
      <c r="AH214" s="16">
        <f t="shared" ref="AH214" si="1200">SUM(AH211:AH213)</f>
        <v>0</v>
      </c>
      <c r="AI214" s="16">
        <f t="shared" ref="AI214" si="1201">SUM(AI211:AI213)</f>
        <v>0</v>
      </c>
      <c r="AJ214" s="16">
        <f t="shared" ref="AJ214" si="1202">SUM(AJ211:AJ213)</f>
        <v>0</v>
      </c>
      <c r="AK214" s="16">
        <f t="shared" ref="AK214" si="1203">SUM(AK211:AK213)</f>
        <v>0</v>
      </c>
      <c r="AL214" s="16">
        <f t="shared" ref="AL214" si="1204">SUM(AL211:AL213)</f>
        <v>0</v>
      </c>
      <c r="AM214" s="16">
        <f t="shared" ref="AM214" si="1205">SUM(AM211:AM213)</f>
        <v>0</v>
      </c>
      <c r="AN214" s="16">
        <f t="shared" ref="AN214" si="1206">SUM(AN211:AN213)</f>
        <v>0</v>
      </c>
      <c r="AO214" s="16">
        <f t="shared" ref="AO214" si="1207">SUM(AO211:AO213)</f>
        <v>0</v>
      </c>
      <c r="AP214" s="16">
        <f t="shared" ref="AP214" si="1208">SUM(AP211:AP213)</f>
        <v>396</v>
      </c>
    </row>
    <row r="215" spans="1:42" x14ac:dyDescent="0.2">
      <c r="A215" s="3" t="s">
        <v>186</v>
      </c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</row>
    <row r="216" spans="1:42" x14ac:dyDescent="0.2">
      <c r="A216" s="13" t="s">
        <v>187</v>
      </c>
      <c r="B216" s="12">
        <v>43</v>
      </c>
      <c r="C216" s="12">
        <v>5</v>
      </c>
      <c r="D216" s="12">
        <v>10</v>
      </c>
      <c r="E216" s="14" t="s">
        <v>13</v>
      </c>
      <c r="F216" s="12">
        <v>0</v>
      </c>
      <c r="G216" s="12">
        <v>0</v>
      </c>
      <c r="H216" s="12">
        <v>3</v>
      </c>
      <c r="I216" s="12">
        <v>0</v>
      </c>
      <c r="J216" s="12">
        <v>0</v>
      </c>
      <c r="K216" s="12">
        <v>0</v>
      </c>
      <c r="L216" s="12">
        <v>14</v>
      </c>
      <c r="M216" s="12">
        <v>3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0</v>
      </c>
      <c r="AF216" s="12">
        <v>0</v>
      </c>
      <c r="AG216" s="12">
        <v>0</v>
      </c>
      <c r="AH216" s="12">
        <v>0</v>
      </c>
      <c r="AI216" s="12">
        <v>0</v>
      </c>
      <c r="AJ216" s="12">
        <v>0</v>
      </c>
      <c r="AK216" s="12">
        <v>0</v>
      </c>
      <c r="AL216" s="12">
        <v>0</v>
      </c>
      <c r="AM216" s="12">
        <v>0</v>
      </c>
      <c r="AN216" s="12">
        <v>0</v>
      </c>
      <c r="AO216" s="12">
        <v>0</v>
      </c>
      <c r="AP216" s="12">
        <f t="shared" ref="AP216:AP219" si="1209">SUM(B216:D216)-SUM(F216:AO216)</f>
        <v>38</v>
      </c>
    </row>
    <row r="217" spans="1:42" x14ac:dyDescent="0.2">
      <c r="A217" s="13" t="s">
        <v>188</v>
      </c>
      <c r="B217" s="12">
        <v>38</v>
      </c>
      <c r="C217" s="12">
        <v>10</v>
      </c>
      <c r="D217" s="12">
        <v>5</v>
      </c>
      <c r="E217" s="14" t="s">
        <v>13</v>
      </c>
      <c r="F217" s="12">
        <v>0</v>
      </c>
      <c r="G217" s="12">
        <v>0</v>
      </c>
      <c r="H217" s="12">
        <v>16</v>
      </c>
      <c r="I217" s="12">
        <v>0</v>
      </c>
      <c r="J217" s="12">
        <v>0</v>
      </c>
      <c r="K217" s="12">
        <v>0</v>
      </c>
      <c r="L217" s="12">
        <v>17</v>
      </c>
      <c r="M217" s="12">
        <v>0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0</v>
      </c>
      <c r="AF217" s="12">
        <v>0</v>
      </c>
      <c r="AG217" s="12">
        <v>0</v>
      </c>
      <c r="AH217" s="12">
        <v>0</v>
      </c>
      <c r="AI217" s="12">
        <v>0</v>
      </c>
      <c r="AJ217" s="12">
        <v>0</v>
      </c>
      <c r="AK217" s="12">
        <v>0</v>
      </c>
      <c r="AL217" s="12">
        <v>0</v>
      </c>
      <c r="AM217" s="12">
        <v>0</v>
      </c>
      <c r="AN217" s="12">
        <v>0</v>
      </c>
      <c r="AO217" s="12">
        <v>0</v>
      </c>
      <c r="AP217" s="12">
        <f t="shared" si="1209"/>
        <v>20</v>
      </c>
    </row>
    <row r="218" spans="1:42" x14ac:dyDescent="0.2">
      <c r="A218" s="13" t="s">
        <v>189</v>
      </c>
      <c r="B218" s="12">
        <v>40</v>
      </c>
      <c r="C218" s="12">
        <v>5</v>
      </c>
      <c r="D218" s="12">
        <v>5</v>
      </c>
      <c r="E218" s="14" t="s">
        <v>13</v>
      </c>
      <c r="F218" s="12">
        <v>0</v>
      </c>
      <c r="G218" s="12">
        <v>2</v>
      </c>
      <c r="H218" s="12">
        <v>0</v>
      </c>
      <c r="I218" s="12">
        <v>0</v>
      </c>
      <c r="J218" s="12">
        <v>0</v>
      </c>
      <c r="K218" s="12">
        <v>58</v>
      </c>
      <c r="L218" s="12">
        <v>26</v>
      </c>
      <c r="M218" s="12">
        <v>9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0</v>
      </c>
      <c r="AF218" s="12">
        <v>0</v>
      </c>
      <c r="AG218" s="12">
        <v>0</v>
      </c>
      <c r="AH218" s="12">
        <v>0</v>
      </c>
      <c r="AI218" s="12">
        <v>0</v>
      </c>
      <c r="AJ218" s="12">
        <v>0</v>
      </c>
      <c r="AK218" s="12">
        <v>0</v>
      </c>
      <c r="AL218" s="12">
        <v>0</v>
      </c>
      <c r="AM218" s="12">
        <v>0</v>
      </c>
      <c r="AN218" s="12">
        <v>0</v>
      </c>
      <c r="AO218" s="12">
        <v>0</v>
      </c>
      <c r="AP218" s="12">
        <f t="shared" si="1209"/>
        <v>-45</v>
      </c>
    </row>
    <row r="219" spans="1:42" x14ac:dyDescent="0.2">
      <c r="A219" s="13" t="s">
        <v>190</v>
      </c>
      <c r="B219" s="12">
        <v>33</v>
      </c>
      <c r="C219" s="12">
        <v>10</v>
      </c>
      <c r="D219" s="12">
        <v>5</v>
      </c>
      <c r="E219" s="14" t="s">
        <v>13</v>
      </c>
      <c r="F219" s="12">
        <v>1</v>
      </c>
      <c r="G219" s="12">
        <v>3</v>
      </c>
      <c r="H219" s="12">
        <v>0</v>
      </c>
      <c r="I219" s="12">
        <v>0</v>
      </c>
      <c r="J219" s="12">
        <v>0</v>
      </c>
      <c r="K219" s="12">
        <v>17</v>
      </c>
      <c r="L219" s="12">
        <v>1</v>
      </c>
      <c r="M219" s="12">
        <v>5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f t="shared" si="1209"/>
        <v>21</v>
      </c>
    </row>
    <row r="220" spans="1:42" s="17" customFormat="1" x14ac:dyDescent="0.2">
      <c r="A220" s="15" t="s">
        <v>17</v>
      </c>
      <c r="B220" s="16">
        <f>SUM(B216:B219)</f>
        <v>154</v>
      </c>
      <c r="C220" s="16">
        <f t="shared" ref="C220:D220" si="1210">SUM(C216:C219)</f>
        <v>30</v>
      </c>
      <c r="D220" s="16">
        <f t="shared" si="1210"/>
        <v>25</v>
      </c>
      <c r="E220" s="16"/>
      <c r="F220" s="16">
        <f t="shared" ref="F220:AP220" si="1211">SUM(F216:F219)</f>
        <v>1</v>
      </c>
      <c r="G220" s="16">
        <f t="shared" si="1211"/>
        <v>5</v>
      </c>
      <c r="H220" s="16">
        <f t="shared" si="1211"/>
        <v>19</v>
      </c>
      <c r="I220" s="16">
        <f t="shared" si="1211"/>
        <v>0</v>
      </c>
      <c r="J220" s="16">
        <f t="shared" si="1211"/>
        <v>0</v>
      </c>
      <c r="K220" s="16">
        <f t="shared" si="1211"/>
        <v>75</v>
      </c>
      <c r="L220" s="16">
        <f t="shared" si="1211"/>
        <v>58</v>
      </c>
      <c r="M220" s="16">
        <f t="shared" si="1211"/>
        <v>17</v>
      </c>
      <c r="N220" s="16">
        <f t="shared" si="1211"/>
        <v>0</v>
      </c>
      <c r="O220" s="16">
        <f t="shared" si="1211"/>
        <v>0</v>
      </c>
      <c r="P220" s="16">
        <f t="shared" si="1211"/>
        <v>0</v>
      </c>
      <c r="Q220" s="16">
        <f t="shared" si="1211"/>
        <v>0</v>
      </c>
      <c r="R220" s="16">
        <f t="shared" si="1211"/>
        <v>0</v>
      </c>
      <c r="S220" s="16">
        <f t="shared" si="1211"/>
        <v>0</v>
      </c>
      <c r="T220" s="16">
        <f t="shared" si="1211"/>
        <v>0</v>
      </c>
      <c r="U220" s="16">
        <f t="shared" si="1211"/>
        <v>0</v>
      </c>
      <c r="V220" s="16">
        <f t="shared" si="1211"/>
        <v>0</v>
      </c>
      <c r="W220" s="16">
        <f t="shared" si="1211"/>
        <v>0</v>
      </c>
      <c r="X220" s="16">
        <f t="shared" si="1211"/>
        <v>0</v>
      </c>
      <c r="Y220" s="16">
        <f t="shared" si="1211"/>
        <v>0</v>
      </c>
      <c r="Z220" s="16">
        <f t="shared" si="1211"/>
        <v>0</v>
      </c>
      <c r="AA220" s="16">
        <f t="shared" si="1211"/>
        <v>0</v>
      </c>
      <c r="AB220" s="16">
        <f t="shared" si="1211"/>
        <v>0</v>
      </c>
      <c r="AC220" s="16">
        <f t="shared" si="1211"/>
        <v>0</v>
      </c>
      <c r="AD220" s="16">
        <f t="shared" si="1211"/>
        <v>0</v>
      </c>
      <c r="AE220" s="16">
        <f t="shared" si="1211"/>
        <v>0</v>
      </c>
      <c r="AF220" s="16">
        <f t="shared" si="1211"/>
        <v>0</v>
      </c>
      <c r="AG220" s="16">
        <f t="shared" si="1211"/>
        <v>0</v>
      </c>
      <c r="AH220" s="16">
        <f t="shared" si="1211"/>
        <v>0</v>
      </c>
      <c r="AI220" s="16">
        <f t="shared" si="1211"/>
        <v>0</v>
      </c>
      <c r="AJ220" s="16">
        <f t="shared" si="1211"/>
        <v>0</v>
      </c>
      <c r="AK220" s="16">
        <f t="shared" si="1211"/>
        <v>0</v>
      </c>
      <c r="AL220" s="16">
        <f t="shared" si="1211"/>
        <v>0</v>
      </c>
      <c r="AM220" s="16">
        <f t="shared" si="1211"/>
        <v>0</v>
      </c>
      <c r="AN220" s="16">
        <f t="shared" si="1211"/>
        <v>0</v>
      </c>
      <c r="AO220" s="16">
        <f t="shared" si="1211"/>
        <v>0</v>
      </c>
      <c r="AP220" s="16">
        <f t="shared" si="1211"/>
        <v>34</v>
      </c>
    </row>
    <row r="221" spans="1:42" x14ac:dyDescent="0.2">
      <c r="A221" s="3" t="s">
        <v>191</v>
      </c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</row>
    <row r="222" spans="1:42" x14ac:dyDescent="0.2">
      <c r="A222" s="13" t="s">
        <v>192</v>
      </c>
      <c r="B222" s="12">
        <v>8</v>
      </c>
      <c r="C222" s="12">
        <v>10</v>
      </c>
      <c r="D222" s="12">
        <v>10</v>
      </c>
      <c r="E222" s="14" t="s">
        <v>13</v>
      </c>
      <c r="F222" s="12">
        <v>0</v>
      </c>
      <c r="G222" s="12">
        <v>2</v>
      </c>
      <c r="H222" s="12">
        <v>1</v>
      </c>
      <c r="I222" s="12">
        <v>1</v>
      </c>
      <c r="J222" s="12">
        <v>3</v>
      </c>
      <c r="K222" s="12">
        <v>0</v>
      </c>
      <c r="L222" s="12">
        <v>2</v>
      </c>
      <c r="M222" s="12">
        <v>0</v>
      </c>
      <c r="N222" s="12">
        <v>0</v>
      </c>
      <c r="O222" s="12">
        <v>0</v>
      </c>
      <c r="P222" s="12">
        <v>1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f t="shared" ref="AP222:AP223" si="1212">SUM(B222:D222)-SUM(F222:AO222)</f>
        <v>18</v>
      </c>
    </row>
    <row r="223" spans="1:42" x14ac:dyDescent="0.2">
      <c r="A223" s="13" t="s">
        <v>193</v>
      </c>
      <c r="B223" s="12">
        <v>9</v>
      </c>
      <c r="C223" s="12">
        <v>10</v>
      </c>
      <c r="D223" s="12">
        <v>15</v>
      </c>
      <c r="E223" s="14" t="s">
        <v>13</v>
      </c>
      <c r="F223" s="12">
        <v>2</v>
      </c>
      <c r="G223" s="12">
        <v>5</v>
      </c>
      <c r="H223" s="12">
        <v>1</v>
      </c>
      <c r="I223" s="12">
        <v>2</v>
      </c>
      <c r="J223" s="12">
        <v>2</v>
      </c>
      <c r="K223" s="12">
        <v>1</v>
      </c>
      <c r="L223" s="12">
        <v>2</v>
      </c>
      <c r="M223" s="12">
        <v>0</v>
      </c>
      <c r="N223" s="12">
        <v>2</v>
      </c>
      <c r="O223" s="12">
        <v>0</v>
      </c>
      <c r="P223" s="12">
        <v>0</v>
      </c>
      <c r="Q223" s="12">
        <v>0</v>
      </c>
      <c r="R223" s="12">
        <v>0</v>
      </c>
      <c r="S223" s="12">
        <v>1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0</v>
      </c>
      <c r="AF223" s="12">
        <v>0</v>
      </c>
      <c r="AG223" s="12">
        <v>0</v>
      </c>
      <c r="AH223" s="12">
        <v>0</v>
      </c>
      <c r="AI223" s="12">
        <v>0</v>
      </c>
      <c r="AJ223" s="12">
        <v>0</v>
      </c>
      <c r="AK223" s="12">
        <v>0</v>
      </c>
      <c r="AL223" s="12">
        <v>0</v>
      </c>
      <c r="AM223" s="12">
        <v>0</v>
      </c>
      <c r="AN223" s="12">
        <v>0</v>
      </c>
      <c r="AO223" s="12">
        <v>0</v>
      </c>
      <c r="AP223" s="12">
        <f t="shared" si="1212"/>
        <v>16</v>
      </c>
    </row>
    <row r="224" spans="1:42" s="17" customFormat="1" x14ac:dyDescent="0.2">
      <c r="A224" s="15" t="s">
        <v>17</v>
      </c>
      <c r="B224" s="16">
        <f>SUM(B222:B223)</f>
        <v>17</v>
      </c>
      <c r="C224" s="16">
        <f t="shared" ref="C224" si="1213">SUM(C222:C223)</f>
        <v>20</v>
      </c>
      <c r="D224" s="16">
        <f t="shared" ref="D224" si="1214">SUM(D222:D223)</f>
        <v>25</v>
      </c>
      <c r="E224" s="16"/>
      <c r="F224" s="16">
        <f t="shared" ref="F224" si="1215">SUM(F222:F223)</f>
        <v>2</v>
      </c>
      <c r="G224" s="16">
        <f t="shared" ref="G224" si="1216">SUM(G222:G223)</f>
        <v>7</v>
      </c>
      <c r="H224" s="16">
        <f t="shared" ref="H224" si="1217">SUM(H222:H223)</f>
        <v>2</v>
      </c>
      <c r="I224" s="16">
        <f t="shared" ref="I224" si="1218">SUM(I222:I223)</f>
        <v>3</v>
      </c>
      <c r="J224" s="16">
        <f t="shared" ref="J224" si="1219">SUM(J222:J223)</f>
        <v>5</v>
      </c>
      <c r="K224" s="16">
        <f t="shared" ref="K224" si="1220">SUM(K222:K223)</f>
        <v>1</v>
      </c>
      <c r="L224" s="16">
        <f t="shared" ref="L224" si="1221">SUM(L222:L223)</f>
        <v>4</v>
      </c>
      <c r="M224" s="16">
        <f t="shared" ref="M224" si="1222">SUM(M222:M223)</f>
        <v>0</v>
      </c>
      <c r="N224" s="16">
        <f t="shared" ref="N224" si="1223">SUM(N222:N223)</f>
        <v>2</v>
      </c>
      <c r="O224" s="16">
        <f t="shared" ref="O224" si="1224">SUM(O222:O223)</f>
        <v>0</v>
      </c>
      <c r="P224" s="16">
        <f t="shared" ref="P224" si="1225">SUM(P222:P223)</f>
        <v>1</v>
      </c>
      <c r="Q224" s="16">
        <f t="shared" ref="Q224" si="1226">SUM(Q222:Q223)</f>
        <v>0</v>
      </c>
      <c r="R224" s="16">
        <f t="shared" ref="R224" si="1227">SUM(R222:R223)</f>
        <v>0</v>
      </c>
      <c r="S224" s="16">
        <f t="shared" ref="S224" si="1228">SUM(S222:S223)</f>
        <v>1</v>
      </c>
      <c r="T224" s="16">
        <f t="shared" ref="T224" si="1229">SUM(T222:T223)</f>
        <v>0</v>
      </c>
      <c r="U224" s="16">
        <f t="shared" ref="U224" si="1230">SUM(U222:U223)</f>
        <v>0</v>
      </c>
      <c r="V224" s="16">
        <f t="shared" ref="V224" si="1231">SUM(V222:V223)</f>
        <v>0</v>
      </c>
      <c r="W224" s="16">
        <f t="shared" ref="W224" si="1232">SUM(W222:W223)</f>
        <v>0</v>
      </c>
      <c r="X224" s="16">
        <f t="shared" ref="X224" si="1233">SUM(X222:X223)</f>
        <v>0</v>
      </c>
      <c r="Y224" s="16">
        <f t="shared" ref="Y224" si="1234">SUM(Y222:Y223)</f>
        <v>0</v>
      </c>
      <c r="Z224" s="16">
        <f t="shared" ref="Z224" si="1235">SUM(Z222:Z223)</f>
        <v>0</v>
      </c>
      <c r="AA224" s="16">
        <f t="shared" ref="AA224" si="1236">SUM(AA222:AA223)</f>
        <v>0</v>
      </c>
      <c r="AB224" s="16">
        <f t="shared" ref="AB224" si="1237">SUM(AB222:AB223)</f>
        <v>0</v>
      </c>
      <c r="AC224" s="16">
        <f t="shared" ref="AC224" si="1238">SUM(AC222:AC223)</f>
        <v>0</v>
      </c>
      <c r="AD224" s="16">
        <f t="shared" ref="AD224" si="1239">SUM(AD222:AD223)</f>
        <v>0</v>
      </c>
      <c r="AE224" s="16">
        <f t="shared" ref="AE224" si="1240">SUM(AE222:AE223)</f>
        <v>0</v>
      </c>
      <c r="AF224" s="16">
        <f t="shared" ref="AF224" si="1241">SUM(AF222:AF223)</f>
        <v>0</v>
      </c>
      <c r="AG224" s="16">
        <f t="shared" ref="AG224" si="1242">SUM(AG222:AG223)</f>
        <v>0</v>
      </c>
      <c r="AH224" s="16">
        <f t="shared" ref="AH224" si="1243">SUM(AH222:AH223)</f>
        <v>0</v>
      </c>
      <c r="AI224" s="16">
        <f t="shared" ref="AI224" si="1244">SUM(AI222:AI223)</f>
        <v>0</v>
      </c>
      <c r="AJ224" s="16">
        <f t="shared" ref="AJ224" si="1245">SUM(AJ222:AJ223)</f>
        <v>0</v>
      </c>
      <c r="AK224" s="16">
        <f t="shared" ref="AK224" si="1246">SUM(AK222:AK223)</f>
        <v>0</v>
      </c>
      <c r="AL224" s="16">
        <f t="shared" ref="AL224" si="1247">SUM(AL222:AL223)</f>
        <v>0</v>
      </c>
      <c r="AM224" s="16">
        <f t="shared" ref="AM224" si="1248">SUM(AM222:AM223)</f>
        <v>0</v>
      </c>
      <c r="AN224" s="16">
        <f t="shared" ref="AN224" si="1249">SUM(AN222:AN223)</f>
        <v>0</v>
      </c>
      <c r="AO224" s="16">
        <f t="shared" ref="AO224" si="1250">SUM(AO222:AO223)</f>
        <v>0</v>
      </c>
      <c r="AP224" s="16">
        <f t="shared" ref="AP224" si="1251">SUM(AP222:AP223)</f>
        <v>34</v>
      </c>
    </row>
    <row r="225" spans="1:42" x14ac:dyDescent="0.2">
      <c r="A225" s="3" t="s">
        <v>194</v>
      </c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</row>
    <row r="226" spans="1:42" x14ac:dyDescent="0.2">
      <c r="A226" s="13" t="s">
        <v>195</v>
      </c>
      <c r="B226" s="12">
        <v>1</v>
      </c>
      <c r="C226" s="12">
        <v>0</v>
      </c>
      <c r="D226" s="12">
        <v>0</v>
      </c>
      <c r="E226" s="14" t="s">
        <v>13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0</v>
      </c>
      <c r="AF226" s="12">
        <v>0</v>
      </c>
      <c r="AG226" s="12">
        <v>0</v>
      </c>
      <c r="AH226" s="12">
        <v>0</v>
      </c>
      <c r="AI226" s="12">
        <v>0</v>
      </c>
      <c r="AJ226" s="12">
        <v>0</v>
      </c>
      <c r="AK226" s="12">
        <v>0</v>
      </c>
      <c r="AL226" s="12">
        <v>0</v>
      </c>
      <c r="AM226" s="12">
        <v>0</v>
      </c>
      <c r="AN226" s="12">
        <v>0</v>
      </c>
      <c r="AO226" s="12">
        <v>0</v>
      </c>
      <c r="AP226" s="12">
        <f t="shared" ref="AP226:AP229" si="1252">SUM(B226:D226)-SUM(F226:AO226)</f>
        <v>1</v>
      </c>
    </row>
    <row r="227" spans="1:42" x14ac:dyDescent="0.2">
      <c r="A227" s="13" t="s">
        <v>196</v>
      </c>
      <c r="B227" s="12">
        <v>2</v>
      </c>
      <c r="C227" s="12">
        <v>0</v>
      </c>
      <c r="D227" s="12">
        <v>0</v>
      </c>
      <c r="E227" s="14" t="s">
        <v>13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f t="shared" si="1252"/>
        <v>2</v>
      </c>
    </row>
    <row r="228" spans="1:42" x14ac:dyDescent="0.2">
      <c r="A228" s="13" t="s">
        <v>197</v>
      </c>
      <c r="B228" s="12">
        <v>2</v>
      </c>
      <c r="C228" s="12">
        <v>0</v>
      </c>
      <c r="D228" s="12">
        <v>0</v>
      </c>
      <c r="E228" s="14" t="s">
        <v>13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f t="shared" si="1252"/>
        <v>2</v>
      </c>
    </row>
    <row r="229" spans="1:42" x14ac:dyDescent="0.2">
      <c r="A229" s="13" t="s">
        <v>198</v>
      </c>
      <c r="B229" s="12">
        <v>2</v>
      </c>
      <c r="C229" s="12">
        <v>0</v>
      </c>
      <c r="D229" s="12">
        <v>0</v>
      </c>
      <c r="E229" s="14" t="s">
        <v>13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f t="shared" si="1252"/>
        <v>2</v>
      </c>
    </row>
    <row r="230" spans="1:42" s="17" customFormat="1" x14ac:dyDescent="0.2">
      <c r="A230" s="15" t="s">
        <v>17</v>
      </c>
      <c r="B230" s="16">
        <f>SUM(B226:B229)</f>
        <v>7</v>
      </c>
      <c r="C230" s="16">
        <f t="shared" ref="C230" si="1253">SUM(C226:C229)</f>
        <v>0</v>
      </c>
      <c r="D230" s="16">
        <f t="shared" ref="D230" si="1254">SUM(D226:D229)</f>
        <v>0</v>
      </c>
      <c r="E230" s="16"/>
      <c r="F230" s="16">
        <f t="shared" ref="F230" si="1255">SUM(F226:F229)</f>
        <v>0</v>
      </c>
      <c r="G230" s="16">
        <f t="shared" ref="G230" si="1256">SUM(G226:G229)</f>
        <v>0</v>
      </c>
      <c r="H230" s="16">
        <f t="shared" ref="H230" si="1257">SUM(H226:H229)</f>
        <v>0</v>
      </c>
      <c r="I230" s="16">
        <f t="shared" ref="I230" si="1258">SUM(I226:I229)</f>
        <v>0</v>
      </c>
      <c r="J230" s="16">
        <f t="shared" ref="J230" si="1259">SUM(J226:J229)</f>
        <v>0</v>
      </c>
      <c r="K230" s="16">
        <f t="shared" ref="K230" si="1260">SUM(K226:K229)</f>
        <v>0</v>
      </c>
      <c r="L230" s="16">
        <f t="shared" ref="L230" si="1261">SUM(L226:L229)</f>
        <v>0</v>
      </c>
      <c r="M230" s="16">
        <f t="shared" ref="M230" si="1262">SUM(M226:M229)</f>
        <v>0</v>
      </c>
      <c r="N230" s="16">
        <f t="shared" ref="N230" si="1263">SUM(N226:N229)</f>
        <v>0</v>
      </c>
      <c r="O230" s="16">
        <f t="shared" ref="O230" si="1264">SUM(O226:O229)</f>
        <v>0</v>
      </c>
      <c r="P230" s="16">
        <f t="shared" ref="P230" si="1265">SUM(P226:P229)</f>
        <v>0</v>
      </c>
      <c r="Q230" s="16">
        <f t="shared" ref="Q230" si="1266">SUM(Q226:Q229)</f>
        <v>0</v>
      </c>
      <c r="R230" s="16">
        <f t="shared" ref="R230" si="1267">SUM(R226:R229)</f>
        <v>0</v>
      </c>
      <c r="S230" s="16">
        <f t="shared" ref="S230" si="1268">SUM(S226:S229)</f>
        <v>0</v>
      </c>
      <c r="T230" s="16">
        <f t="shared" ref="T230" si="1269">SUM(T226:T229)</f>
        <v>0</v>
      </c>
      <c r="U230" s="16">
        <f t="shared" ref="U230" si="1270">SUM(U226:U229)</f>
        <v>0</v>
      </c>
      <c r="V230" s="16">
        <f t="shared" ref="V230" si="1271">SUM(V226:V229)</f>
        <v>0</v>
      </c>
      <c r="W230" s="16">
        <f t="shared" ref="W230" si="1272">SUM(W226:W229)</f>
        <v>0</v>
      </c>
      <c r="X230" s="16">
        <f t="shared" ref="X230" si="1273">SUM(X226:X229)</f>
        <v>0</v>
      </c>
      <c r="Y230" s="16">
        <f t="shared" ref="Y230" si="1274">SUM(Y226:Y229)</f>
        <v>0</v>
      </c>
      <c r="Z230" s="16">
        <f t="shared" ref="Z230" si="1275">SUM(Z226:Z229)</f>
        <v>0</v>
      </c>
      <c r="AA230" s="16">
        <f t="shared" ref="AA230" si="1276">SUM(AA226:AA229)</f>
        <v>0</v>
      </c>
      <c r="AB230" s="16">
        <f t="shared" ref="AB230" si="1277">SUM(AB226:AB229)</f>
        <v>0</v>
      </c>
      <c r="AC230" s="16">
        <f t="shared" ref="AC230" si="1278">SUM(AC226:AC229)</f>
        <v>0</v>
      </c>
      <c r="AD230" s="16">
        <f t="shared" ref="AD230" si="1279">SUM(AD226:AD229)</f>
        <v>0</v>
      </c>
      <c r="AE230" s="16">
        <f t="shared" ref="AE230" si="1280">SUM(AE226:AE229)</f>
        <v>0</v>
      </c>
      <c r="AF230" s="16">
        <f t="shared" ref="AF230" si="1281">SUM(AF226:AF229)</f>
        <v>0</v>
      </c>
      <c r="AG230" s="16">
        <f t="shared" ref="AG230" si="1282">SUM(AG226:AG229)</f>
        <v>0</v>
      </c>
      <c r="AH230" s="16">
        <f t="shared" ref="AH230" si="1283">SUM(AH226:AH229)</f>
        <v>0</v>
      </c>
      <c r="AI230" s="16">
        <f t="shared" ref="AI230" si="1284">SUM(AI226:AI229)</f>
        <v>0</v>
      </c>
      <c r="AJ230" s="16">
        <f t="shared" ref="AJ230" si="1285">SUM(AJ226:AJ229)</f>
        <v>0</v>
      </c>
      <c r="AK230" s="16">
        <f t="shared" ref="AK230" si="1286">SUM(AK226:AK229)</f>
        <v>0</v>
      </c>
      <c r="AL230" s="16">
        <f t="shared" ref="AL230" si="1287">SUM(AL226:AL229)</f>
        <v>0</v>
      </c>
      <c r="AM230" s="16">
        <f t="shared" ref="AM230" si="1288">SUM(AM226:AM229)</f>
        <v>0</v>
      </c>
      <c r="AN230" s="16">
        <f t="shared" ref="AN230" si="1289">SUM(AN226:AN229)</f>
        <v>0</v>
      </c>
      <c r="AO230" s="16">
        <f t="shared" ref="AO230" si="1290">SUM(AO226:AO229)</f>
        <v>0</v>
      </c>
      <c r="AP230" s="16">
        <f t="shared" ref="AP230" si="1291">SUM(AP226:AP229)</f>
        <v>7</v>
      </c>
    </row>
    <row r="231" spans="1:42" x14ac:dyDescent="0.2">
      <c r="A231" s="3" t="s">
        <v>199</v>
      </c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</row>
    <row r="232" spans="1:42" x14ac:dyDescent="0.2">
      <c r="A232" s="13" t="s">
        <v>200</v>
      </c>
      <c r="B232" s="12">
        <v>0</v>
      </c>
      <c r="C232" s="12">
        <v>0</v>
      </c>
      <c r="D232" s="12">
        <v>0</v>
      </c>
      <c r="E232" s="14" t="s">
        <v>13</v>
      </c>
      <c r="F232" s="12">
        <v>5</v>
      </c>
      <c r="G232" s="12">
        <v>5</v>
      </c>
      <c r="H232" s="12">
        <v>2</v>
      </c>
      <c r="I232" s="12">
        <v>0</v>
      </c>
      <c r="J232" s="12">
        <v>0</v>
      </c>
      <c r="K232" s="12">
        <v>0</v>
      </c>
      <c r="L232" s="12">
        <v>4</v>
      </c>
      <c r="M232" s="12">
        <v>0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2">
        <v>0</v>
      </c>
      <c r="T232" s="12">
        <v>1</v>
      </c>
      <c r="U232" s="12">
        <v>0</v>
      </c>
      <c r="V232" s="12">
        <v>0</v>
      </c>
      <c r="W232" s="12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0</v>
      </c>
      <c r="AF232" s="12">
        <v>0</v>
      </c>
      <c r="AG232" s="12">
        <v>0</v>
      </c>
      <c r="AH232" s="12">
        <v>0</v>
      </c>
      <c r="AI232" s="12">
        <v>0</v>
      </c>
      <c r="AJ232" s="12">
        <v>0</v>
      </c>
      <c r="AK232" s="12">
        <v>0</v>
      </c>
      <c r="AL232" s="12">
        <v>0</v>
      </c>
      <c r="AM232" s="12">
        <v>0</v>
      </c>
      <c r="AN232" s="12">
        <v>0</v>
      </c>
      <c r="AO232" s="12">
        <v>0</v>
      </c>
      <c r="AP232" s="12">
        <f t="shared" ref="AP232:AP233" si="1292">SUM(B232:D232)-SUM(F232:AO232)</f>
        <v>-17</v>
      </c>
    </row>
    <row r="233" spans="1:42" x14ac:dyDescent="0.2">
      <c r="A233" s="13" t="s">
        <v>201</v>
      </c>
      <c r="B233" s="12">
        <v>4</v>
      </c>
      <c r="C233" s="12">
        <v>5</v>
      </c>
      <c r="D233" s="12">
        <v>0</v>
      </c>
      <c r="E233" s="14" t="s">
        <v>13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4</v>
      </c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2">
        <v>1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0</v>
      </c>
      <c r="AF233" s="12">
        <v>0</v>
      </c>
      <c r="AG233" s="12">
        <v>0</v>
      </c>
      <c r="AH233" s="12">
        <v>0</v>
      </c>
      <c r="AI233" s="12">
        <v>0</v>
      </c>
      <c r="AJ233" s="12">
        <v>0</v>
      </c>
      <c r="AK233" s="12">
        <v>0</v>
      </c>
      <c r="AL233" s="12">
        <v>0</v>
      </c>
      <c r="AM233" s="12">
        <v>0</v>
      </c>
      <c r="AN233" s="12">
        <v>0</v>
      </c>
      <c r="AO233" s="12">
        <v>0</v>
      </c>
      <c r="AP233" s="12">
        <f t="shared" si="1292"/>
        <v>4</v>
      </c>
    </row>
    <row r="234" spans="1:42" s="17" customFormat="1" x14ac:dyDescent="0.2">
      <c r="A234" s="15" t="s">
        <v>17</v>
      </c>
      <c r="B234" s="16">
        <f>SUM(B232:B233)</f>
        <v>4</v>
      </c>
      <c r="C234" s="16">
        <f t="shared" ref="C234" si="1293">SUM(C232:C233)</f>
        <v>5</v>
      </c>
      <c r="D234" s="16">
        <f t="shared" ref="D234" si="1294">SUM(D232:D233)</f>
        <v>0</v>
      </c>
      <c r="E234" s="16"/>
      <c r="F234" s="16">
        <f t="shared" ref="F234" si="1295">SUM(F232:F233)</f>
        <v>5</v>
      </c>
      <c r="G234" s="16">
        <f t="shared" ref="G234" si="1296">SUM(G232:G233)</f>
        <v>5</v>
      </c>
      <c r="H234" s="16">
        <f t="shared" ref="H234" si="1297">SUM(H232:H233)</f>
        <v>2</v>
      </c>
      <c r="I234" s="16">
        <f t="shared" ref="I234" si="1298">SUM(I232:I233)</f>
        <v>0</v>
      </c>
      <c r="J234" s="16">
        <f t="shared" ref="J234" si="1299">SUM(J232:J233)</f>
        <v>0</v>
      </c>
      <c r="K234" s="16">
        <f t="shared" ref="K234" si="1300">SUM(K232:K233)</f>
        <v>0</v>
      </c>
      <c r="L234" s="16">
        <f t="shared" ref="L234" si="1301">SUM(L232:L233)</f>
        <v>8</v>
      </c>
      <c r="M234" s="16">
        <f t="shared" ref="M234" si="1302">SUM(M232:M233)</f>
        <v>0</v>
      </c>
      <c r="N234" s="16">
        <f t="shared" ref="N234" si="1303">SUM(N232:N233)</f>
        <v>0</v>
      </c>
      <c r="O234" s="16">
        <f t="shared" ref="O234" si="1304">SUM(O232:O233)</f>
        <v>0</v>
      </c>
      <c r="P234" s="16">
        <f t="shared" ref="P234" si="1305">SUM(P232:P233)</f>
        <v>0</v>
      </c>
      <c r="Q234" s="16">
        <f t="shared" ref="Q234" si="1306">SUM(Q232:Q233)</f>
        <v>0</v>
      </c>
      <c r="R234" s="16">
        <f t="shared" ref="R234" si="1307">SUM(R232:R233)</f>
        <v>0</v>
      </c>
      <c r="S234" s="16">
        <f t="shared" ref="S234" si="1308">SUM(S232:S233)</f>
        <v>1</v>
      </c>
      <c r="T234" s="16">
        <f t="shared" ref="T234" si="1309">SUM(T232:T233)</f>
        <v>1</v>
      </c>
      <c r="U234" s="16">
        <f t="shared" ref="U234" si="1310">SUM(U232:U233)</f>
        <v>0</v>
      </c>
      <c r="V234" s="16">
        <f t="shared" ref="V234" si="1311">SUM(V232:V233)</f>
        <v>0</v>
      </c>
      <c r="W234" s="16">
        <f t="shared" ref="W234" si="1312">SUM(W232:W233)</f>
        <v>0</v>
      </c>
      <c r="X234" s="16">
        <f t="shared" ref="X234" si="1313">SUM(X232:X233)</f>
        <v>0</v>
      </c>
      <c r="Y234" s="16">
        <f t="shared" ref="Y234" si="1314">SUM(Y232:Y233)</f>
        <v>0</v>
      </c>
      <c r="Z234" s="16">
        <f t="shared" ref="Z234" si="1315">SUM(Z232:Z233)</f>
        <v>0</v>
      </c>
      <c r="AA234" s="16">
        <f t="shared" ref="AA234" si="1316">SUM(AA232:AA233)</f>
        <v>0</v>
      </c>
      <c r="AB234" s="16">
        <f t="shared" ref="AB234" si="1317">SUM(AB232:AB233)</f>
        <v>0</v>
      </c>
      <c r="AC234" s="16">
        <f t="shared" ref="AC234" si="1318">SUM(AC232:AC233)</f>
        <v>0</v>
      </c>
      <c r="AD234" s="16">
        <f t="shared" ref="AD234" si="1319">SUM(AD232:AD233)</f>
        <v>0</v>
      </c>
      <c r="AE234" s="16">
        <f t="shared" ref="AE234" si="1320">SUM(AE232:AE233)</f>
        <v>0</v>
      </c>
      <c r="AF234" s="16">
        <f t="shared" ref="AF234" si="1321">SUM(AF232:AF233)</f>
        <v>0</v>
      </c>
      <c r="AG234" s="16">
        <f t="shared" ref="AG234" si="1322">SUM(AG232:AG233)</f>
        <v>0</v>
      </c>
      <c r="AH234" s="16">
        <f t="shared" ref="AH234" si="1323">SUM(AH232:AH233)</f>
        <v>0</v>
      </c>
      <c r="AI234" s="16">
        <f t="shared" ref="AI234" si="1324">SUM(AI232:AI233)</f>
        <v>0</v>
      </c>
      <c r="AJ234" s="16">
        <f t="shared" ref="AJ234" si="1325">SUM(AJ232:AJ233)</f>
        <v>0</v>
      </c>
      <c r="AK234" s="16">
        <f t="shared" ref="AK234" si="1326">SUM(AK232:AK233)</f>
        <v>0</v>
      </c>
      <c r="AL234" s="16">
        <f t="shared" ref="AL234" si="1327">SUM(AL232:AL233)</f>
        <v>0</v>
      </c>
      <c r="AM234" s="16">
        <f t="shared" ref="AM234" si="1328">SUM(AM232:AM233)</f>
        <v>0</v>
      </c>
      <c r="AN234" s="16">
        <f t="shared" ref="AN234" si="1329">SUM(AN232:AN233)</f>
        <v>0</v>
      </c>
      <c r="AO234" s="16">
        <f t="shared" ref="AO234" si="1330">SUM(AO232:AO233)</f>
        <v>0</v>
      </c>
      <c r="AP234" s="16">
        <f t="shared" ref="AP234" si="1331">SUM(AP232:AP233)</f>
        <v>-13</v>
      </c>
    </row>
    <row r="235" spans="1:42" x14ac:dyDescent="0.2">
      <c r="A235" s="3" t="s">
        <v>202</v>
      </c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</row>
    <row r="236" spans="1:42" x14ac:dyDescent="0.2">
      <c r="A236" s="13" t="s">
        <v>203</v>
      </c>
      <c r="B236" s="12">
        <v>2</v>
      </c>
      <c r="C236" s="12">
        <v>0</v>
      </c>
      <c r="D236" s="12">
        <v>5</v>
      </c>
      <c r="E236" s="14" t="s">
        <v>13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2</v>
      </c>
      <c r="N236" s="12">
        <v>0</v>
      </c>
      <c r="O236" s="12">
        <v>0</v>
      </c>
      <c r="P236" s="12">
        <v>0</v>
      </c>
      <c r="Q236" s="12">
        <v>0</v>
      </c>
      <c r="R236" s="12">
        <v>1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0</v>
      </c>
      <c r="AH236" s="12">
        <v>0</v>
      </c>
      <c r="AI236" s="12">
        <v>0</v>
      </c>
      <c r="AJ236" s="12">
        <v>0</v>
      </c>
      <c r="AK236" s="12">
        <v>0</v>
      </c>
      <c r="AL236" s="12">
        <v>0</v>
      </c>
      <c r="AM236" s="12">
        <v>0</v>
      </c>
      <c r="AN236" s="12">
        <v>0</v>
      </c>
      <c r="AO236" s="12">
        <v>0</v>
      </c>
      <c r="AP236" s="12">
        <f t="shared" ref="AP236:AP238" si="1332">SUM(B236:D236)-SUM(F236:AO236)</f>
        <v>4</v>
      </c>
    </row>
    <row r="237" spans="1:42" x14ac:dyDescent="0.2">
      <c r="A237" s="13" t="s">
        <v>204</v>
      </c>
      <c r="B237" s="12">
        <v>24</v>
      </c>
      <c r="C237" s="12">
        <v>0</v>
      </c>
      <c r="D237" s="12">
        <v>5</v>
      </c>
      <c r="E237" s="14" t="s">
        <v>13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14</v>
      </c>
      <c r="M237" s="12">
        <v>1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f t="shared" si="1332"/>
        <v>14</v>
      </c>
    </row>
    <row r="238" spans="1:42" x14ac:dyDescent="0.2">
      <c r="A238" s="13" t="s">
        <v>205</v>
      </c>
      <c r="B238" s="12">
        <v>11</v>
      </c>
      <c r="C238" s="12">
        <v>0</v>
      </c>
      <c r="D238" s="12">
        <v>0</v>
      </c>
      <c r="E238" s="14" t="s">
        <v>13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3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f t="shared" si="1332"/>
        <v>8</v>
      </c>
    </row>
    <row r="239" spans="1:42" s="17" customFormat="1" x14ac:dyDescent="0.2">
      <c r="A239" s="15" t="s">
        <v>17</v>
      </c>
      <c r="B239" s="16">
        <f>SUM(B236:B238)</f>
        <v>37</v>
      </c>
      <c r="C239" s="16">
        <f t="shared" ref="C239" si="1333">SUM(C236:C238)</f>
        <v>0</v>
      </c>
      <c r="D239" s="16">
        <f t="shared" ref="D239" si="1334">SUM(D236:D238)</f>
        <v>10</v>
      </c>
      <c r="E239" s="16"/>
      <c r="F239" s="16">
        <f t="shared" ref="F239" si="1335">SUM(F236:F238)</f>
        <v>0</v>
      </c>
      <c r="G239" s="16">
        <f t="shared" ref="G239" si="1336">SUM(G236:G238)</f>
        <v>0</v>
      </c>
      <c r="H239" s="16">
        <f t="shared" ref="H239" si="1337">SUM(H236:H238)</f>
        <v>0</v>
      </c>
      <c r="I239" s="16">
        <f t="shared" ref="I239" si="1338">SUM(I236:I238)</f>
        <v>0</v>
      </c>
      <c r="J239" s="16">
        <f t="shared" ref="J239" si="1339">SUM(J236:J238)</f>
        <v>0</v>
      </c>
      <c r="K239" s="16">
        <f t="shared" ref="K239" si="1340">SUM(K236:K238)</f>
        <v>0</v>
      </c>
      <c r="L239" s="16">
        <f t="shared" ref="L239" si="1341">SUM(L236:L238)</f>
        <v>17</v>
      </c>
      <c r="M239" s="16">
        <f t="shared" ref="M239" si="1342">SUM(M236:M238)</f>
        <v>3</v>
      </c>
      <c r="N239" s="16">
        <f t="shared" ref="N239" si="1343">SUM(N236:N238)</f>
        <v>0</v>
      </c>
      <c r="O239" s="16">
        <f t="shared" ref="O239" si="1344">SUM(O236:O238)</f>
        <v>0</v>
      </c>
      <c r="P239" s="16">
        <f t="shared" ref="P239" si="1345">SUM(P236:P238)</f>
        <v>0</v>
      </c>
      <c r="Q239" s="16">
        <f t="shared" ref="Q239" si="1346">SUM(Q236:Q238)</f>
        <v>0</v>
      </c>
      <c r="R239" s="16">
        <f t="shared" ref="R239" si="1347">SUM(R236:R238)</f>
        <v>1</v>
      </c>
      <c r="S239" s="16">
        <f t="shared" ref="S239" si="1348">SUM(S236:S238)</f>
        <v>0</v>
      </c>
      <c r="T239" s="16">
        <f t="shared" ref="T239" si="1349">SUM(T236:T238)</f>
        <v>0</v>
      </c>
      <c r="U239" s="16">
        <f t="shared" ref="U239" si="1350">SUM(U236:U238)</f>
        <v>0</v>
      </c>
      <c r="V239" s="16">
        <f t="shared" ref="V239" si="1351">SUM(V236:V238)</f>
        <v>0</v>
      </c>
      <c r="W239" s="16">
        <f t="shared" ref="W239" si="1352">SUM(W236:W238)</f>
        <v>0</v>
      </c>
      <c r="X239" s="16">
        <f t="shared" ref="X239" si="1353">SUM(X236:X238)</f>
        <v>0</v>
      </c>
      <c r="Y239" s="16">
        <f t="shared" ref="Y239" si="1354">SUM(Y236:Y238)</f>
        <v>0</v>
      </c>
      <c r="Z239" s="16">
        <f t="shared" ref="Z239" si="1355">SUM(Z236:Z238)</f>
        <v>0</v>
      </c>
      <c r="AA239" s="16">
        <f t="shared" ref="AA239" si="1356">SUM(AA236:AA238)</f>
        <v>0</v>
      </c>
      <c r="AB239" s="16">
        <f t="shared" ref="AB239" si="1357">SUM(AB236:AB238)</f>
        <v>0</v>
      </c>
      <c r="AC239" s="16">
        <f t="shared" ref="AC239" si="1358">SUM(AC236:AC238)</f>
        <v>0</v>
      </c>
      <c r="AD239" s="16">
        <f t="shared" ref="AD239" si="1359">SUM(AD236:AD238)</f>
        <v>0</v>
      </c>
      <c r="AE239" s="16">
        <f t="shared" ref="AE239" si="1360">SUM(AE236:AE238)</f>
        <v>0</v>
      </c>
      <c r="AF239" s="16">
        <f t="shared" ref="AF239" si="1361">SUM(AF236:AF238)</f>
        <v>0</v>
      </c>
      <c r="AG239" s="16">
        <f t="shared" ref="AG239" si="1362">SUM(AG236:AG238)</f>
        <v>0</v>
      </c>
      <c r="AH239" s="16">
        <f t="shared" ref="AH239" si="1363">SUM(AH236:AH238)</f>
        <v>0</v>
      </c>
      <c r="AI239" s="16">
        <f t="shared" ref="AI239" si="1364">SUM(AI236:AI238)</f>
        <v>0</v>
      </c>
      <c r="AJ239" s="16">
        <f t="shared" ref="AJ239" si="1365">SUM(AJ236:AJ238)</f>
        <v>0</v>
      </c>
      <c r="AK239" s="16">
        <f t="shared" ref="AK239" si="1366">SUM(AK236:AK238)</f>
        <v>0</v>
      </c>
      <c r="AL239" s="16">
        <f t="shared" ref="AL239" si="1367">SUM(AL236:AL238)</f>
        <v>0</v>
      </c>
      <c r="AM239" s="16">
        <f t="shared" ref="AM239" si="1368">SUM(AM236:AM238)</f>
        <v>0</v>
      </c>
      <c r="AN239" s="16">
        <f t="shared" ref="AN239" si="1369">SUM(AN236:AN238)</f>
        <v>0</v>
      </c>
      <c r="AO239" s="16">
        <f t="shared" ref="AO239" si="1370">SUM(AO236:AO238)</f>
        <v>0</v>
      </c>
      <c r="AP239" s="16">
        <f t="shared" ref="AP239" si="1371">SUM(AP236:AP238)</f>
        <v>26</v>
      </c>
    </row>
    <row r="240" spans="1:42" x14ac:dyDescent="0.2">
      <c r="A240" s="3" t="s">
        <v>206</v>
      </c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</row>
    <row r="241" spans="1:42" x14ac:dyDescent="0.2">
      <c r="A241" s="13" t="s">
        <v>207</v>
      </c>
      <c r="B241" s="12">
        <v>308</v>
      </c>
      <c r="C241" s="12">
        <v>20</v>
      </c>
      <c r="D241" s="12">
        <v>85</v>
      </c>
      <c r="E241" s="14" t="s">
        <v>13</v>
      </c>
      <c r="F241" s="12">
        <v>0</v>
      </c>
      <c r="G241" s="12">
        <v>7</v>
      </c>
      <c r="H241" s="12">
        <v>147</v>
      </c>
      <c r="I241" s="12">
        <v>18</v>
      </c>
      <c r="J241" s="12">
        <v>0</v>
      </c>
      <c r="K241" s="12">
        <v>22</v>
      </c>
      <c r="L241" s="12">
        <v>0</v>
      </c>
      <c r="M241" s="12">
        <v>13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0</v>
      </c>
      <c r="AF241" s="12">
        <v>0</v>
      </c>
      <c r="AG241" s="12">
        <v>0</v>
      </c>
      <c r="AH241" s="12">
        <v>0</v>
      </c>
      <c r="AI241" s="12">
        <v>0</v>
      </c>
      <c r="AJ241" s="12">
        <v>0</v>
      </c>
      <c r="AK241" s="12">
        <v>0</v>
      </c>
      <c r="AL241" s="12">
        <v>0</v>
      </c>
      <c r="AM241" s="12">
        <v>0</v>
      </c>
      <c r="AN241" s="12">
        <v>0</v>
      </c>
      <c r="AO241" s="12">
        <v>0</v>
      </c>
      <c r="AP241" s="12">
        <f t="shared" ref="AP241:AP242" si="1372">SUM(B241:D241)-SUM(F241:AO241)</f>
        <v>206</v>
      </c>
    </row>
    <row r="242" spans="1:42" x14ac:dyDescent="0.2">
      <c r="A242" s="13" t="s">
        <v>208</v>
      </c>
      <c r="B242" s="12">
        <v>44</v>
      </c>
      <c r="C242" s="12">
        <v>5</v>
      </c>
      <c r="D242" s="12">
        <v>24</v>
      </c>
      <c r="E242" s="14" t="s">
        <v>13</v>
      </c>
      <c r="F242" s="12">
        <v>0</v>
      </c>
      <c r="G242" s="12">
        <v>2</v>
      </c>
      <c r="H242" s="12">
        <v>42</v>
      </c>
      <c r="I242" s="12">
        <v>6</v>
      </c>
      <c r="J242" s="12">
        <v>0</v>
      </c>
      <c r="K242" s="12">
        <v>2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0</v>
      </c>
      <c r="AF242" s="12">
        <v>0</v>
      </c>
      <c r="AG242" s="12">
        <v>0</v>
      </c>
      <c r="AH242" s="12">
        <v>0</v>
      </c>
      <c r="AI242" s="12">
        <v>0</v>
      </c>
      <c r="AJ242" s="12">
        <v>0</v>
      </c>
      <c r="AK242" s="12">
        <v>0</v>
      </c>
      <c r="AL242" s="12">
        <v>0</v>
      </c>
      <c r="AM242" s="12">
        <v>0</v>
      </c>
      <c r="AN242" s="12">
        <v>0</v>
      </c>
      <c r="AO242" s="12">
        <v>0</v>
      </c>
      <c r="AP242" s="12">
        <f t="shared" si="1372"/>
        <v>21</v>
      </c>
    </row>
    <row r="243" spans="1:42" s="17" customFormat="1" x14ac:dyDescent="0.2">
      <c r="A243" s="15" t="s">
        <v>17</v>
      </c>
      <c r="B243" s="16">
        <f>SUM(B241:B242)</f>
        <v>352</v>
      </c>
      <c r="C243" s="16">
        <f t="shared" ref="C243" si="1373">SUM(C241:C242)</f>
        <v>25</v>
      </c>
      <c r="D243" s="16">
        <f t="shared" ref="D243" si="1374">SUM(D241:D242)</f>
        <v>109</v>
      </c>
      <c r="E243" s="16"/>
      <c r="F243" s="16">
        <f t="shared" ref="F243" si="1375">SUM(F241:F242)</f>
        <v>0</v>
      </c>
      <c r="G243" s="16">
        <f t="shared" ref="G243" si="1376">SUM(G241:G242)</f>
        <v>9</v>
      </c>
      <c r="H243" s="16">
        <f t="shared" ref="H243" si="1377">SUM(H241:H242)</f>
        <v>189</v>
      </c>
      <c r="I243" s="16">
        <f t="shared" ref="I243" si="1378">SUM(I241:I242)</f>
        <v>24</v>
      </c>
      <c r="J243" s="16">
        <f t="shared" ref="J243" si="1379">SUM(J241:J242)</f>
        <v>0</v>
      </c>
      <c r="K243" s="16">
        <f t="shared" ref="K243" si="1380">SUM(K241:K242)</f>
        <v>24</v>
      </c>
      <c r="L243" s="16">
        <f t="shared" ref="L243" si="1381">SUM(L241:L242)</f>
        <v>0</v>
      </c>
      <c r="M243" s="16">
        <f t="shared" ref="M243" si="1382">SUM(M241:M242)</f>
        <v>13</v>
      </c>
      <c r="N243" s="16">
        <f t="shared" ref="N243" si="1383">SUM(N241:N242)</f>
        <v>0</v>
      </c>
      <c r="O243" s="16">
        <f t="shared" ref="O243" si="1384">SUM(O241:O242)</f>
        <v>0</v>
      </c>
      <c r="P243" s="16">
        <f t="shared" ref="P243" si="1385">SUM(P241:P242)</f>
        <v>0</v>
      </c>
      <c r="Q243" s="16">
        <f t="shared" ref="Q243" si="1386">SUM(Q241:Q242)</f>
        <v>0</v>
      </c>
      <c r="R243" s="16">
        <f t="shared" ref="R243" si="1387">SUM(R241:R242)</f>
        <v>0</v>
      </c>
      <c r="S243" s="16">
        <f t="shared" ref="S243" si="1388">SUM(S241:S242)</f>
        <v>0</v>
      </c>
      <c r="T243" s="16">
        <f t="shared" ref="T243" si="1389">SUM(T241:T242)</f>
        <v>0</v>
      </c>
      <c r="U243" s="16">
        <f t="shared" ref="U243" si="1390">SUM(U241:U242)</f>
        <v>0</v>
      </c>
      <c r="V243" s="16">
        <f t="shared" ref="V243" si="1391">SUM(V241:V242)</f>
        <v>0</v>
      </c>
      <c r="W243" s="16">
        <f t="shared" ref="W243" si="1392">SUM(W241:W242)</f>
        <v>0</v>
      </c>
      <c r="X243" s="16">
        <f t="shared" ref="X243" si="1393">SUM(X241:X242)</f>
        <v>0</v>
      </c>
      <c r="Y243" s="16">
        <f t="shared" ref="Y243" si="1394">SUM(Y241:Y242)</f>
        <v>0</v>
      </c>
      <c r="Z243" s="16">
        <f t="shared" ref="Z243" si="1395">SUM(Z241:Z242)</f>
        <v>0</v>
      </c>
      <c r="AA243" s="16">
        <f t="shared" ref="AA243" si="1396">SUM(AA241:AA242)</f>
        <v>0</v>
      </c>
      <c r="AB243" s="16">
        <f t="shared" ref="AB243" si="1397">SUM(AB241:AB242)</f>
        <v>0</v>
      </c>
      <c r="AC243" s="16">
        <f t="shared" ref="AC243" si="1398">SUM(AC241:AC242)</f>
        <v>0</v>
      </c>
      <c r="AD243" s="16">
        <f t="shared" ref="AD243" si="1399">SUM(AD241:AD242)</f>
        <v>0</v>
      </c>
      <c r="AE243" s="16">
        <f t="shared" ref="AE243" si="1400">SUM(AE241:AE242)</f>
        <v>0</v>
      </c>
      <c r="AF243" s="16">
        <f t="shared" ref="AF243" si="1401">SUM(AF241:AF242)</f>
        <v>0</v>
      </c>
      <c r="AG243" s="16">
        <f t="shared" ref="AG243" si="1402">SUM(AG241:AG242)</f>
        <v>0</v>
      </c>
      <c r="AH243" s="16">
        <f t="shared" ref="AH243" si="1403">SUM(AH241:AH242)</f>
        <v>0</v>
      </c>
      <c r="AI243" s="16">
        <f t="shared" ref="AI243" si="1404">SUM(AI241:AI242)</f>
        <v>0</v>
      </c>
      <c r="AJ243" s="16">
        <f t="shared" ref="AJ243" si="1405">SUM(AJ241:AJ242)</f>
        <v>0</v>
      </c>
      <c r="AK243" s="16">
        <f t="shared" ref="AK243" si="1406">SUM(AK241:AK242)</f>
        <v>0</v>
      </c>
      <c r="AL243" s="16">
        <f t="shared" ref="AL243" si="1407">SUM(AL241:AL242)</f>
        <v>0</v>
      </c>
      <c r="AM243" s="16">
        <f t="shared" ref="AM243" si="1408">SUM(AM241:AM242)</f>
        <v>0</v>
      </c>
      <c r="AN243" s="16">
        <f t="shared" ref="AN243" si="1409">SUM(AN241:AN242)</f>
        <v>0</v>
      </c>
      <c r="AO243" s="16">
        <f t="shared" ref="AO243" si="1410">SUM(AO241:AO242)</f>
        <v>0</v>
      </c>
      <c r="AP243" s="16">
        <f t="shared" ref="AP243" si="1411">SUM(AP241:AP242)</f>
        <v>227</v>
      </c>
    </row>
    <row r="244" spans="1:42" x14ac:dyDescent="0.2">
      <c r="A244" s="3" t="s">
        <v>209</v>
      </c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</row>
    <row r="245" spans="1:42" x14ac:dyDescent="0.2">
      <c r="A245" s="13" t="s">
        <v>210</v>
      </c>
      <c r="B245" s="12">
        <v>7</v>
      </c>
      <c r="C245" s="12">
        <v>5</v>
      </c>
      <c r="D245" s="12">
        <v>5</v>
      </c>
      <c r="E245" s="14" t="s">
        <v>13</v>
      </c>
      <c r="F245" s="12">
        <v>5</v>
      </c>
      <c r="G245" s="12">
        <v>0</v>
      </c>
      <c r="H245" s="12">
        <v>0</v>
      </c>
      <c r="I245" s="12">
        <v>1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f t="shared" ref="AP245:AP246" si="1412">SUM(B245:D245)-SUM(F245:AO245)</f>
        <v>11</v>
      </c>
    </row>
    <row r="246" spans="1:42" x14ac:dyDescent="0.2">
      <c r="A246" s="13" t="s">
        <v>211</v>
      </c>
      <c r="B246" s="12">
        <v>16</v>
      </c>
      <c r="C246" s="12">
        <v>10</v>
      </c>
      <c r="D246" s="12">
        <v>10</v>
      </c>
      <c r="E246" s="14" t="s">
        <v>13</v>
      </c>
      <c r="F246" s="12">
        <v>6</v>
      </c>
      <c r="G246" s="12">
        <v>4</v>
      </c>
      <c r="H246" s="12">
        <v>0</v>
      </c>
      <c r="I246" s="12">
        <v>3</v>
      </c>
      <c r="J246" s="12">
        <v>0</v>
      </c>
      <c r="K246" s="12">
        <v>1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1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f t="shared" si="1412"/>
        <v>21</v>
      </c>
    </row>
    <row r="247" spans="1:42" s="17" customFormat="1" x14ac:dyDescent="0.2">
      <c r="A247" s="15" t="s">
        <v>17</v>
      </c>
      <c r="B247" s="16">
        <f>SUM(B245:B246)</f>
        <v>23</v>
      </c>
      <c r="C247" s="16">
        <f t="shared" ref="C247" si="1413">SUM(C245:C246)</f>
        <v>15</v>
      </c>
      <c r="D247" s="16">
        <f t="shared" ref="D247" si="1414">SUM(D245:D246)</f>
        <v>15</v>
      </c>
      <c r="E247" s="16"/>
      <c r="F247" s="16">
        <f t="shared" ref="F247" si="1415">SUM(F245:F246)</f>
        <v>11</v>
      </c>
      <c r="G247" s="16">
        <f t="shared" ref="G247" si="1416">SUM(G245:G246)</f>
        <v>4</v>
      </c>
      <c r="H247" s="16">
        <f t="shared" ref="H247" si="1417">SUM(H245:H246)</f>
        <v>0</v>
      </c>
      <c r="I247" s="16">
        <f t="shared" ref="I247" si="1418">SUM(I245:I246)</f>
        <v>4</v>
      </c>
      <c r="J247" s="16">
        <f t="shared" ref="J247" si="1419">SUM(J245:J246)</f>
        <v>0</v>
      </c>
      <c r="K247" s="16">
        <f t="shared" ref="K247" si="1420">SUM(K245:K246)</f>
        <v>1</v>
      </c>
      <c r="L247" s="16">
        <f t="shared" ref="L247" si="1421">SUM(L245:L246)</f>
        <v>0</v>
      </c>
      <c r="M247" s="16">
        <f t="shared" ref="M247" si="1422">SUM(M245:M246)</f>
        <v>0</v>
      </c>
      <c r="N247" s="16">
        <f t="shared" ref="N247" si="1423">SUM(N245:N246)</f>
        <v>0</v>
      </c>
      <c r="O247" s="16">
        <f t="shared" ref="O247" si="1424">SUM(O245:O246)</f>
        <v>0</v>
      </c>
      <c r="P247" s="16">
        <f t="shared" ref="P247" si="1425">SUM(P245:P246)</f>
        <v>0</v>
      </c>
      <c r="Q247" s="16">
        <f t="shared" ref="Q247" si="1426">SUM(Q245:Q246)</f>
        <v>0</v>
      </c>
      <c r="R247" s="16">
        <f t="shared" ref="R247" si="1427">SUM(R245:R246)</f>
        <v>0</v>
      </c>
      <c r="S247" s="16">
        <f t="shared" ref="S247" si="1428">SUM(S245:S246)</f>
        <v>0</v>
      </c>
      <c r="T247" s="16">
        <f t="shared" ref="T247" si="1429">SUM(T245:T246)</f>
        <v>0</v>
      </c>
      <c r="U247" s="16">
        <f t="shared" ref="U247" si="1430">SUM(U245:U246)</f>
        <v>0</v>
      </c>
      <c r="V247" s="16">
        <f t="shared" ref="V247" si="1431">SUM(V245:V246)</f>
        <v>0</v>
      </c>
      <c r="W247" s="16">
        <f t="shared" ref="W247" si="1432">SUM(W245:W246)</f>
        <v>0</v>
      </c>
      <c r="X247" s="16">
        <f t="shared" ref="X247" si="1433">SUM(X245:X246)</f>
        <v>0</v>
      </c>
      <c r="Y247" s="16">
        <f t="shared" ref="Y247" si="1434">SUM(Y245:Y246)</f>
        <v>0</v>
      </c>
      <c r="Z247" s="16">
        <f t="shared" ref="Z247" si="1435">SUM(Z245:Z246)</f>
        <v>0</v>
      </c>
      <c r="AA247" s="16">
        <f t="shared" ref="AA247" si="1436">SUM(AA245:AA246)</f>
        <v>0</v>
      </c>
      <c r="AB247" s="16">
        <f t="shared" ref="AB247" si="1437">SUM(AB245:AB246)</f>
        <v>0</v>
      </c>
      <c r="AC247" s="16">
        <f t="shared" ref="AC247" si="1438">SUM(AC245:AC246)</f>
        <v>0</v>
      </c>
      <c r="AD247" s="16">
        <f t="shared" ref="AD247" si="1439">SUM(AD245:AD246)</f>
        <v>0</v>
      </c>
      <c r="AE247" s="16">
        <f t="shared" ref="AE247" si="1440">SUM(AE245:AE246)</f>
        <v>0</v>
      </c>
      <c r="AF247" s="16">
        <f t="shared" ref="AF247" si="1441">SUM(AF245:AF246)</f>
        <v>0</v>
      </c>
      <c r="AG247" s="16">
        <f t="shared" ref="AG247" si="1442">SUM(AG245:AG246)</f>
        <v>1</v>
      </c>
      <c r="AH247" s="16">
        <f t="shared" ref="AH247" si="1443">SUM(AH245:AH246)</f>
        <v>0</v>
      </c>
      <c r="AI247" s="16">
        <f t="shared" ref="AI247" si="1444">SUM(AI245:AI246)</f>
        <v>0</v>
      </c>
      <c r="AJ247" s="16">
        <f t="shared" ref="AJ247" si="1445">SUM(AJ245:AJ246)</f>
        <v>0</v>
      </c>
      <c r="AK247" s="16">
        <f t="shared" ref="AK247" si="1446">SUM(AK245:AK246)</f>
        <v>0</v>
      </c>
      <c r="AL247" s="16">
        <f t="shared" ref="AL247" si="1447">SUM(AL245:AL246)</f>
        <v>0</v>
      </c>
      <c r="AM247" s="16">
        <f t="shared" ref="AM247" si="1448">SUM(AM245:AM246)</f>
        <v>0</v>
      </c>
      <c r="AN247" s="16">
        <f t="shared" ref="AN247" si="1449">SUM(AN245:AN246)</f>
        <v>0</v>
      </c>
      <c r="AO247" s="16">
        <f t="shared" ref="AO247" si="1450">SUM(AO245:AO246)</f>
        <v>0</v>
      </c>
      <c r="AP247" s="16">
        <f t="shared" ref="AP247" si="1451">SUM(AP245:AP246)</f>
        <v>32</v>
      </c>
    </row>
    <row r="248" spans="1:42" x14ac:dyDescent="0.2">
      <c r="A248" s="3" t="s">
        <v>212</v>
      </c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</row>
    <row r="249" spans="1:42" x14ac:dyDescent="0.2">
      <c r="A249" s="13" t="s">
        <v>213</v>
      </c>
      <c r="B249" s="12">
        <v>2</v>
      </c>
      <c r="C249" s="12">
        <v>0</v>
      </c>
      <c r="D249" s="12">
        <v>0</v>
      </c>
      <c r="E249" s="14" t="s">
        <v>13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f t="shared" ref="AP249:AP251" si="1452">SUM(B249:D249)-SUM(F249:AO249)</f>
        <v>2</v>
      </c>
    </row>
    <row r="250" spans="1:42" x14ac:dyDescent="0.2">
      <c r="A250" s="13" t="s">
        <v>214</v>
      </c>
      <c r="B250" s="12">
        <v>14</v>
      </c>
      <c r="C250" s="12">
        <v>0</v>
      </c>
      <c r="D250" s="12">
        <v>0</v>
      </c>
      <c r="E250" s="14" t="s">
        <v>13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2">
        <v>0</v>
      </c>
      <c r="O250" s="12">
        <v>0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0</v>
      </c>
      <c r="AF250" s="12">
        <v>0</v>
      </c>
      <c r="AG250" s="12">
        <v>0</v>
      </c>
      <c r="AH250" s="12">
        <v>0</v>
      </c>
      <c r="AI250" s="12">
        <v>0</v>
      </c>
      <c r="AJ250" s="12">
        <v>0</v>
      </c>
      <c r="AK250" s="12">
        <v>0</v>
      </c>
      <c r="AL250" s="12">
        <v>0</v>
      </c>
      <c r="AM250" s="12">
        <v>0</v>
      </c>
      <c r="AN250" s="12">
        <v>0</v>
      </c>
      <c r="AO250" s="12">
        <v>0</v>
      </c>
      <c r="AP250" s="12">
        <f t="shared" si="1452"/>
        <v>14</v>
      </c>
    </row>
    <row r="251" spans="1:42" x14ac:dyDescent="0.2">
      <c r="A251" s="13" t="s">
        <v>215</v>
      </c>
      <c r="B251" s="12">
        <v>9</v>
      </c>
      <c r="C251" s="12">
        <v>0</v>
      </c>
      <c r="D251" s="12">
        <v>0</v>
      </c>
      <c r="E251" s="14" t="s">
        <v>13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0</v>
      </c>
      <c r="O251" s="12">
        <v>0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0</v>
      </c>
      <c r="AF251" s="12">
        <v>0</v>
      </c>
      <c r="AG251" s="12">
        <v>0</v>
      </c>
      <c r="AH251" s="12">
        <v>0</v>
      </c>
      <c r="AI251" s="12">
        <v>0</v>
      </c>
      <c r="AJ251" s="12">
        <v>0</v>
      </c>
      <c r="AK251" s="12">
        <v>0</v>
      </c>
      <c r="AL251" s="12">
        <v>0</v>
      </c>
      <c r="AM251" s="12">
        <v>0</v>
      </c>
      <c r="AN251" s="12">
        <v>0</v>
      </c>
      <c r="AO251" s="12">
        <v>0</v>
      </c>
      <c r="AP251" s="12">
        <f t="shared" si="1452"/>
        <v>9</v>
      </c>
    </row>
    <row r="252" spans="1:42" s="17" customFormat="1" x14ac:dyDescent="0.2">
      <c r="A252" s="15" t="s">
        <v>17</v>
      </c>
      <c r="B252" s="16">
        <f>SUM(B249:B251)</f>
        <v>25</v>
      </c>
      <c r="C252" s="16">
        <f t="shared" ref="C252" si="1453">SUM(C249:C251)</f>
        <v>0</v>
      </c>
      <c r="D252" s="16">
        <f t="shared" ref="D252" si="1454">SUM(D249:D251)</f>
        <v>0</v>
      </c>
      <c r="E252" s="16"/>
      <c r="F252" s="16">
        <f t="shared" ref="F252" si="1455">SUM(F249:F251)</f>
        <v>0</v>
      </c>
      <c r="G252" s="16">
        <f t="shared" ref="G252" si="1456">SUM(G249:G251)</f>
        <v>0</v>
      </c>
      <c r="H252" s="16">
        <f t="shared" ref="H252" si="1457">SUM(H249:H251)</f>
        <v>0</v>
      </c>
      <c r="I252" s="16">
        <f t="shared" ref="I252" si="1458">SUM(I249:I251)</f>
        <v>0</v>
      </c>
      <c r="J252" s="16">
        <f t="shared" ref="J252" si="1459">SUM(J249:J251)</f>
        <v>0</v>
      </c>
      <c r="K252" s="16">
        <f t="shared" ref="K252" si="1460">SUM(K249:K251)</f>
        <v>0</v>
      </c>
      <c r="L252" s="16">
        <f t="shared" ref="L252" si="1461">SUM(L249:L251)</f>
        <v>0</v>
      </c>
      <c r="M252" s="16">
        <f t="shared" ref="M252" si="1462">SUM(M249:M251)</f>
        <v>0</v>
      </c>
      <c r="N252" s="16">
        <f t="shared" ref="N252" si="1463">SUM(N249:N251)</f>
        <v>0</v>
      </c>
      <c r="O252" s="16">
        <f t="shared" ref="O252" si="1464">SUM(O249:O251)</f>
        <v>0</v>
      </c>
      <c r="P252" s="16">
        <f t="shared" ref="P252" si="1465">SUM(P249:P251)</f>
        <v>0</v>
      </c>
      <c r="Q252" s="16">
        <f t="shared" ref="Q252" si="1466">SUM(Q249:Q251)</f>
        <v>0</v>
      </c>
      <c r="R252" s="16">
        <f t="shared" ref="R252" si="1467">SUM(R249:R251)</f>
        <v>0</v>
      </c>
      <c r="S252" s="16">
        <f t="shared" ref="S252" si="1468">SUM(S249:S251)</f>
        <v>0</v>
      </c>
      <c r="T252" s="16">
        <f t="shared" ref="T252" si="1469">SUM(T249:T251)</f>
        <v>0</v>
      </c>
      <c r="U252" s="16">
        <f t="shared" ref="U252" si="1470">SUM(U249:U251)</f>
        <v>0</v>
      </c>
      <c r="V252" s="16">
        <f t="shared" ref="V252" si="1471">SUM(V249:V251)</f>
        <v>0</v>
      </c>
      <c r="W252" s="16">
        <f t="shared" ref="W252" si="1472">SUM(W249:W251)</f>
        <v>0</v>
      </c>
      <c r="X252" s="16">
        <f t="shared" ref="X252" si="1473">SUM(X249:X251)</f>
        <v>0</v>
      </c>
      <c r="Y252" s="16">
        <f t="shared" ref="Y252" si="1474">SUM(Y249:Y251)</f>
        <v>0</v>
      </c>
      <c r="Z252" s="16">
        <f t="shared" ref="Z252" si="1475">SUM(Z249:Z251)</f>
        <v>0</v>
      </c>
      <c r="AA252" s="16">
        <f t="shared" ref="AA252" si="1476">SUM(AA249:AA251)</f>
        <v>0</v>
      </c>
      <c r="AB252" s="16">
        <f t="shared" ref="AB252" si="1477">SUM(AB249:AB251)</f>
        <v>0</v>
      </c>
      <c r="AC252" s="16">
        <f t="shared" ref="AC252" si="1478">SUM(AC249:AC251)</f>
        <v>0</v>
      </c>
      <c r="AD252" s="16">
        <f t="shared" ref="AD252" si="1479">SUM(AD249:AD251)</f>
        <v>0</v>
      </c>
      <c r="AE252" s="16">
        <f t="shared" ref="AE252" si="1480">SUM(AE249:AE251)</f>
        <v>0</v>
      </c>
      <c r="AF252" s="16">
        <f t="shared" ref="AF252" si="1481">SUM(AF249:AF251)</f>
        <v>0</v>
      </c>
      <c r="AG252" s="16">
        <f t="shared" ref="AG252" si="1482">SUM(AG249:AG251)</f>
        <v>0</v>
      </c>
      <c r="AH252" s="16">
        <f t="shared" ref="AH252" si="1483">SUM(AH249:AH251)</f>
        <v>0</v>
      </c>
      <c r="AI252" s="16">
        <f t="shared" ref="AI252" si="1484">SUM(AI249:AI251)</f>
        <v>0</v>
      </c>
      <c r="AJ252" s="16">
        <f t="shared" ref="AJ252" si="1485">SUM(AJ249:AJ251)</f>
        <v>0</v>
      </c>
      <c r="AK252" s="16">
        <f t="shared" ref="AK252" si="1486">SUM(AK249:AK251)</f>
        <v>0</v>
      </c>
      <c r="AL252" s="16">
        <f t="shared" ref="AL252" si="1487">SUM(AL249:AL251)</f>
        <v>0</v>
      </c>
      <c r="AM252" s="16">
        <f t="shared" ref="AM252" si="1488">SUM(AM249:AM251)</f>
        <v>0</v>
      </c>
      <c r="AN252" s="16">
        <f t="shared" ref="AN252" si="1489">SUM(AN249:AN251)</f>
        <v>0</v>
      </c>
      <c r="AO252" s="16">
        <f t="shared" ref="AO252" si="1490">SUM(AO249:AO251)</f>
        <v>0</v>
      </c>
      <c r="AP252" s="16">
        <f t="shared" ref="AP252" si="1491">SUM(AP249:AP251)</f>
        <v>25</v>
      </c>
    </row>
    <row r="253" spans="1:42" x14ac:dyDescent="0.2">
      <c r="A253" s="3" t="s">
        <v>216</v>
      </c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</row>
    <row r="254" spans="1:42" x14ac:dyDescent="0.2">
      <c r="A254" s="13" t="s">
        <v>217</v>
      </c>
      <c r="B254" s="12">
        <v>31</v>
      </c>
      <c r="C254" s="12">
        <v>0</v>
      </c>
      <c r="D254" s="12">
        <v>0</v>
      </c>
      <c r="E254" s="14" t="s">
        <v>13</v>
      </c>
      <c r="F254" s="12">
        <v>0</v>
      </c>
      <c r="G254" s="12">
        <v>0</v>
      </c>
      <c r="H254" s="12">
        <v>8</v>
      </c>
      <c r="I254" s="12">
        <v>0</v>
      </c>
      <c r="J254" s="12">
        <v>0</v>
      </c>
      <c r="K254" s="12">
        <v>0</v>
      </c>
      <c r="L254" s="12">
        <v>3</v>
      </c>
      <c r="M254" s="12">
        <v>2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f t="shared" ref="AP254:AP257" si="1492">SUM(B254:D254)-SUM(F254:AO254)</f>
        <v>18</v>
      </c>
    </row>
    <row r="255" spans="1:42" x14ac:dyDescent="0.2">
      <c r="A255" s="13" t="s">
        <v>218</v>
      </c>
      <c r="B255" s="12">
        <v>30</v>
      </c>
      <c r="C255" s="12">
        <v>0</v>
      </c>
      <c r="D255" s="12">
        <v>0</v>
      </c>
      <c r="E255" s="14" t="s">
        <v>13</v>
      </c>
      <c r="F255" s="12">
        <v>0</v>
      </c>
      <c r="G255" s="12">
        <v>0</v>
      </c>
      <c r="H255" s="12">
        <v>6</v>
      </c>
      <c r="I255" s="12">
        <v>0</v>
      </c>
      <c r="J255" s="12">
        <v>0</v>
      </c>
      <c r="K255" s="12">
        <v>1</v>
      </c>
      <c r="L255" s="12">
        <v>2</v>
      </c>
      <c r="M255" s="12">
        <v>2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f t="shared" si="1492"/>
        <v>19</v>
      </c>
    </row>
    <row r="256" spans="1:42" s="17" customFormat="1" x14ac:dyDescent="0.2">
      <c r="A256" s="15" t="s">
        <v>17</v>
      </c>
      <c r="B256" s="16">
        <f>SUM(B254:B255)</f>
        <v>61</v>
      </c>
      <c r="C256" s="16">
        <f t="shared" ref="C256" si="1493">SUM(C254:C255)</f>
        <v>0</v>
      </c>
      <c r="D256" s="16">
        <f t="shared" ref="D256" si="1494">SUM(D254:D255)</f>
        <v>0</v>
      </c>
      <c r="E256" s="16"/>
      <c r="F256" s="16">
        <f t="shared" ref="F256" si="1495">SUM(F254:F255)</f>
        <v>0</v>
      </c>
      <c r="G256" s="16">
        <f t="shared" ref="G256" si="1496">SUM(G254:G255)</f>
        <v>0</v>
      </c>
      <c r="H256" s="16">
        <f t="shared" ref="H256" si="1497">SUM(H254:H255)</f>
        <v>14</v>
      </c>
      <c r="I256" s="16">
        <f t="shared" ref="I256" si="1498">SUM(I254:I255)</f>
        <v>0</v>
      </c>
      <c r="J256" s="16">
        <f t="shared" ref="J256" si="1499">SUM(J254:J255)</f>
        <v>0</v>
      </c>
      <c r="K256" s="16">
        <f t="shared" ref="K256" si="1500">SUM(K254:K255)</f>
        <v>1</v>
      </c>
      <c r="L256" s="16">
        <f t="shared" ref="L256" si="1501">SUM(L254:L255)</f>
        <v>5</v>
      </c>
      <c r="M256" s="16">
        <f t="shared" ref="M256" si="1502">SUM(M254:M255)</f>
        <v>4</v>
      </c>
      <c r="N256" s="16">
        <f t="shared" ref="N256" si="1503">SUM(N254:N255)</f>
        <v>0</v>
      </c>
      <c r="O256" s="16">
        <f t="shared" ref="O256" si="1504">SUM(O254:O255)</f>
        <v>0</v>
      </c>
      <c r="P256" s="16">
        <f t="shared" ref="P256" si="1505">SUM(P254:P255)</f>
        <v>0</v>
      </c>
      <c r="Q256" s="16">
        <f t="shared" ref="Q256" si="1506">SUM(Q254:Q255)</f>
        <v>0</v>
      </c>
      <c r="R256" s="16">
        <f t="shared" ref="R256" si="1507">SUM(R254:R255)</f>
        <v>0</v>
      </c>
      <c r="S256" s="16">
        <f t="shared" ref="S256" si="1508">SUM(S254:S255)</f>
        <v>0</v>
      </c>
      <c r="T256" s="16">
        <f t="shared" ref="T256" si="1509">SUM(T254:T255)</f>
        <v>0</v>
      </c>
      <c r="U256" s="16">
        <f t="shared" ref="U256" si="1510">SUM(U254:U255)</f>
        <v>0</v>
      </c>
      <c r="V256" s="16">
        <f t="shared" ref="V256" si="1511">SUM(V254:V255)</f>
        <v>0</v>
      </c>
      <c r="W256" s="16">
        <f t="shared" ref="W256" si="1512">SUM(W254:W255)</f>
        <v>0</v>
      </c>
      <c r="X256" s="16">
        <f t="shared" ref="X256" si="1513">SUM(X254:X255)</f>
        <v>0</v>
      </c>
      <c r="Y256" s="16">
        <f t="shared" ref="Y256" si="1514">SUM(Y254:Y255)</f>
        <v>0</v>
      </c>
      <c r="Z256" s="16">
        <f t="shared" ref="Z256" si="1515">SUM(Z254:Z255)</f>
        <v>0</v>
      </c>
      <c r="AA256" s="16">
        <f t="shared" ref="AA256" si="1516">SUM(AA254:AA255)</f>
        <v>0</v>
      </c>
      <c r="AB256" s="16">
        <f t="shared" ref="AB256" si="1517">SUM(AB254:AB255)</f>
        <v>0</v>
      </c>
      <c r="AC256" s="16">
        <f t="shared" ref="AC256" si="1518">SUM(AC254:AC255)</f>
        <v>0</v>
      </c>
      <c r="AD256" s="16">
        <f t="shared" ref="AD256" si="1519">SUM(AD254:AD255)</f>
        <v>0</v>
      </c>
      <c r="AE256" s="16">
        <f t="shared" ref="AE256" si="1520">SUM(AE254:AE255)</f>
        <v>0</v>
      </c>
      <c r="AF256" s="16">
        <f t="shared" ref="AF256" si="1521">SUM(AF254:AF255)</f>
        <v>0</v>
      </c>
      <c r="AG256" s="16">
        <f t="shared" ref="AG256" si="1522">SUM(AG254:AG255)</f>
        <v>0</v>
      </c>
      <c r="AH256" s="16">
        <f t="shared" ref="AH256" si="1523">SUM(AH254:AH255)</f>
        <v>0</v>
      </c>
      <c r="AI256" s="16">
        <f t="shared" ref="AI256" si="1524">SUM(AI254:AI255)</f>
        <v>0</v>
      </c>
      <c r="AJ256" s="16">
        <f t="shared" ref="AJ256" si="1525">SUM(AJ254:AJ255)</f>
        <v>0</v>
      </c>
      <c r="AK256" s="16">
        <f t="shared" ref="AK256" si="1526">SUM(AK254:AK255)</f>
        <v>0</v>
      </c>
      <c r="AL256" s="16">
        <f t="shared" ref="AL256" si="1527">SUM(AL254:AL255)</f>
        <v>0</v>
      </c>
      <c r="AM256" s="16">
        <f t="shared" ref="AM256" si="1528">SUM(AM254:AM255)</f>
        <v>0</v>
      </c>
      <c r="AN256" s="16">
        <f t="shared" ref="AN256" si="1529">SUM(AN254:AN255)</f>
        <v>0</v>
      </c>
      <c r="AO256" s="16">
        <f t="shared" ref="AO256" si="1530">SUM(AO254:AO255)</f>
        <v>0</v>
      </c>
      <c r="AP256" s="16">
        <f t="shared" ref="AP256" si="1531">SUM(AP254:AP255)</f>
        <v>37</v>
      </c>
    </row>
    <row r="257" spans="1:42" x14ac:dyDescent="0.2">
      <c r="A257" s="13" t="s">
        <v>18</v>
      </c>
      <c r="B257" s="12">
        <v>11092</v>
      </c>
      <c r="C257" s="12">
        <v>3616</v>
      </c>
      <c r="D257" s="12">
        <v>3249</v>
      </c>
      <c r="E257" s="12"/>
      <c r="F257" s="12">
        <v>170</v>
      </c>
      <c r="G257" s="12">
        <v>1497</v>
      </c>
      <c r="H257" s="12">
        <v>2458</v>
      </c>
      <c r="I257" s="12">
        <v>1615</v>
      </c>
      <c r="J257" s="12">
        <v>53</v>
      </c>
      <c r="K257" s="12">
        <v>1743</v>
      </c>
      <c r="L257" s="12">
        <v>1999</v>
      </c>
      <c r="M257" s="12">
        <v>587</v>
      </c>
      <c r="N257" s="12">
        <v>222</v>
      </c>
      <c r="O257" s="12">
        <v>197</v>
      </c>
      <c r="P257" s="12">
        <v>494</v>
      </c>
      <c r="Q257" s="12">
        <v>12</v>
      </c>
      <c r="R257" s="12">
        <v>913</v>
      </c>
      <c r="S257" s="12">
        <v>13</v>
      </c>
      <c r="T257" s="12">
        <v>359</v>
      </c>
      <c r="U257" s="12">
        <v>102</v>
      </c>
      <c r="V257" s="12">
        <v>2</v>
      </c>
      <c r="W257" s="12">
        <v>0</v>
      </c>
      <c r="X257" s="12">
        <v>5</v>
      </c>
      <c r="Y257" s="12">
        <v>1039</v>
      </c>
      <c r="Z257" s="12">
        <v>421</v>
      </c>
      <c r="AA257" s="12">
        <v>1</v>
      </c>
      <c r="AB257" s="12">
        <v>4</v>
      </c>
      <c r="AC257" s="12">
        <v>1</v>
      </c>
      <c r="AD257" s="12">
        <v>2</v>
      </c>
      <c r="AE257" s="12">
        <v>3</v>
      </c>
      <c r="AF257" s="12">
        <v>658</v>
      </c>
      <c r="AG257" s="12">
        <v>1</v>
      </c>
      <c r="AH257" s="12">
        <v>1</v>
      </c>
      <c r="AI257" s="12">
        <v>1</v>
      </c>
      <c r="AJ257" s="12">
        <v>3</v>
      </c>
      <c r="AK257" s="12">
        <v>2</v>
      </c>
      <c r="AL257" s="12">
        <v>558</v>
      </c>
      <c r="AM257" s="12">
        <v>644</v>
      </c>
      <c r="AN257" s="12">
        <v>558</v>
      </c>
      <c r="AO257" s="12">
        <v>1</v>
      </c>
      <c r="AP257" s="12">
        <f t="shared" si="1492"/>
        <v>1618</v>
      </c>
    </row>
    <row r="258" spans="1:42" x14ac:dyDescent="0.2">
      <c r="A258" s="3" t="s">
        <v>219</v>
      </c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</row>
    <row r="259" spans="1:42" x14ac:dyDescent="0.2">
      <c r="A259" s="13" t="s">
        <v>220</v>
      </c>
      <c r="B259" s="12">
        <v>9</v>
      </c>
      <c r="C259" s="12">
        <v>2</v>
      </c>
      <c r="D259" s="12">
        <v>0</v>
      </c>
      <c r="E259" s="14" t="s">
        <v>13</v>
      </c>
      <c r="F259" s="12">
        <v>1</v>
      </c>
      <c r="G259" s="12">
        <v>1</v>
      </c>
      <c r="H259" s="12">
        <v>1</v>
      </c>
      <c r="I259" s="12">
        <v>3</v>
      </c>
      <c r="J259" s="12">
        <v>0</v>
      </c>
      <c r="K259" s="12">
        <v>0</v>
      </c>
      <c r="L259" s="12">
        <v>0</v>
      </c>
      <c r="M259" s="12">
        <v>1</v>
      </c>
      <c r="N259" s="12">
        <v>1</v>
      </c>
      <c r="O259" s="12">
        <v>0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0</v>
      </c>
      <c r="AG259" s="12">
        <v>0</v>
      </c>
      <c r="AH259" s="12">
        <v>0</v>
      </c>
      <c r="AI259" s="12">
        <v>0</v>
      </c>
      <c r="AJ259" s="12">
        <v>0</v>
      </c>
      <c r="AK259" s="12">
        <v>0</v>
      </c>
      <c r="AL259" s="12">
        <v>0</v>
      </c>
      <c r="AM259" s="12">
        <v>0</v>
      </c>
      <c r="AN259" s="12">
        <v>0</v>
      </c>
      <c r="AO259" s="12">
        <v>0</v>
      </c>
      <c r="AP259" s="12">
        <f t="shared" ref="AP259:AP281" si="1532">SUM(B259:D259)-SUM(F259:AO259)</f>
        <v>3</v>
      </c>
    </row>
    <row r="260" spans="1:42" x14ac:dyDescent="0.2">
      <c r="A260" s="13" t="s">
        <v>221</v>
      </c>
      <c r="B260" s="12">
        <v>14</v>
      </c>
      <c r="C260" s="12">
        <v>0</v>
      </c>
      <c r="D260" s="12">
        <v>2</v>
      </c>
      <c r="E260" s="14" t="s">
        <v>13</v>
      </c>
      <c r="F260" s="12">
        <v>3</v>
      </c>
      <c r="G260" s="12">
        <v>4</v>
      </c>
      <c r="H260" s="12">
        <v>0</v>
      </c>
      <c r="I260" s="12">
        <v>0</v>
      </c>
      <c r="J260" s="12">
        <v>0</v>
      </c>
      <c r="K260" s="12">
        <v>1</v>
      </c>
      <c r="L260" s="12">
        <v>0</v>
      </c>
      <c r="M260" s="12">
        <v>1</v>
      </c>
      <c r="N260" s="12">
        <v>1</v>
      </c>
      <c r="O260" s="12">
        <v>0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0</v>
      </c>
      <c r="AF260" s="12">
        <v>0</v>
      </c>
      <c r="AG260" s="12">
        <v>0</v>
      </c>
      <c r="AH260" s="12">
        <v>0</v>
      </c>
      <c r="AI260" s="12">
        <v>0</v>
      </c>
      <c r="AJ260" s="12">
        <v>0</v>
      </c>
      <c r="AK260" s="12">
        <v>0</v>
      </c>
      <c r="AL260" s="12">
        <v>0</v>
      </c>
      <c r="AM260" s="12">
        <v>0</v>
      </c>
      <c r="AN260" s="12">
        <v>0</v>
      </c>
      <c r="AO260" s="12">
        <v>0</v>
      </c>
      <c r="AP260" s="12">
        <f t="shared" si="1532"/>
        <v>6</v>
      </c>
    </row>
    <row r="261" spans="1:42" x14ac:dyDescent="0.2">
      <c r="A261" s="13" t="s">
        <v>222</v>
      </c>
      <c r="B261" s="12">
        <v>8</v>
      </c>
      <c r="C261" s="12">
        <v>7</v>
      </c>
      <c r="D261" s="12">
        <v>0</v>
      </c>
      <c r="E261" s="14" t="s">
        <v>13</v>
      </c>
      <c r="F261" s="12">
        <v>1</v>
      </c>
      <c r="G261" s="12">
        <v>2</v>
      </c>
      <c r="H261" s="12">
        <v>0</v>
      </c>
      <c r="I261" s="12">
        <v>2</v>
      </c>
      <c r="J261" s="12">
        <v>0</v>
      </c>
      <c r="K261" s="12">
        <v>0</v>
      </c>
      <c r="L261" s="12">
        <v>0</v>
      </c>
      <c r="M261" s="12">
        <v>0</v>
      </c>
      <c r="N261" s="12">
        <v>1</v>
      </c>
      <c r="O261" s="12">
        <v>0</v>
      </c>
      <c r="P261" s="12">
        <v>0</v>
      </c>
      <c r="Q261" s="12">
        <v>1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L261" s="12">
        <v>0</v>
      </c>
      <c r="AM261" s="12">
        <v>0</v>
      </c>
      <c r="AN261" s="12">
        <v>0</v>
      </c>
      <c r="AO261" s="12">
        <v>0</v>
      </c>
      <c r="AP261" s="12">
        <f t="shared" si="1532"/>
        <v>8</v>
      </c>
    </row>
    <row r="262" spans="1:42" x14ac:dyDescent="0.2">
      <c r="A262" s="13" t="s">
        <v>223</v>
      </c>
      <c r="B262" s="12">
        <v>7</v>
      </c>
      <c r="C262" s="12">
        <v>2</v>
      </c>
      <c r="D262" s="12">
        <v>3</v>
      </c>
      <c r="E262" s="14" t="s">
        <v>13</v>
      </c>
      <c r="F262" s="12">
        <v>0</v>
      </c>
      <c r="G262" s="12">
        <v>0</v>
      </c>
      <c r="H262" s="12">
        <v>1</v>
      </c>
      <c r="I262" s="12">
        <v>1</v>
      </c>
      <c r="J262" s="12">
        <v>0</v>
      </c>
      <c r="K262" s="12">
        <v>0</v>
      </c>
      <c r="L262" s="12">
        <v>1</v>
      </c>
      <c r="M262" s="12">
        <v>0</v>
      </c>
      <c r="N262" s="12">
        <v>0</v>
      </c>
      <c r="O262" s="12">
        <v>0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0</v>
      </c>
      <c r="AF262" s="12">
        <v>0</v>
      </c>
      <c r="AG262" s="12">
        <v>0</v>
      </c>
      <c r="AH262" s="12">
        <v>0</v>
      </c>
      <c r="AI262" s="12">
        <v>0</v>
      </c>
      <c r="AJ262" s="12">
        <v>0</v>
      </c>
      <c r="AK262" s="12">
        <v>0</v>
      </c>
      <c r="AL262" s="12">
        <v>0</v>
      </c>
      <c r="AM262" s="12">
        <v>0</v>
      </c>
      <c r="AN262" s="12">
        <v>0</v>
      </c>
      <c r="AO262" s="12">
        <v>0</v>
      </c>
      <c r="AP262" s="12">
        <f t="shared" si="1532"/>
        <v>9</v>
      </c>
    </row>
    <row r="263" spans="1:42" x14ac:dyDescent="0.2">
      <c r="A263" s="13" t="s">
        <v>224</v>
      </c>
      <c r="B263" s="12">
        <v>4</v>
      </c>
      <c r="C263" s="12">
        <v>0</v>
      </c>
      <c r="D263" s="12">
        <v>0</v>
      </c>
      <c r="E263" s="14" t="s">
        <v>13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f t="shared" si="1532"/>
        <v>4</v>
      </c>
    </row>
    <row r="264" spans="1:42" x14ac:dyDescent="0.2">
      <c r="A264" s="13" t="s">
        <v>225</v>
      </c>
      <c r="B264" s="12">
        <v>6</v>
      </c>
      <c r="C264" s="12">
        <v>0</v>
      </c>
      <c r="D264" s="12">
        <v>0</v>
      </c>
      <c r="E264" s="14" t="s">
        <v>13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f t="shared" si="1532"/>
        <v>6</v>
      </c>
    </row>
    <row r="265" spans="1:42" x14ac:dyDescent="0.2">
      <c r="A265" s="13" t="s">
        <v>226</v>
      </c>
      <c r="B265" s="12">
        <v>11</v>
      </c>
      <c r="C265" s="12">
        <v>0</v>
      </c>
      <c r="D265" s="12">
        <v>0</v>
      </c>
      <c r="E265" s="14" t="s">
        <v>13</v>
      </c>
      <c r="F265" s="12">
        <v>0</v>
      </c>
      <c r="G265" s="12">
        <v>0</v>
      </c>
      <c r="H265" s="12">
        <v>1</v>
      </c>
      <c r="I265" s="12">
        <v>0</v>
      </c>
      <c r="J265" s="12">
        <v>0</v>
      </c>
      <c r="K265" s="12">
        <v>0</v>
      </c>
      <c r="L265" s="12">
        <v>1</v>
      </c>
      <c r="M265" s="12">
        <v>1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f t="shared" si="1532"/>
        <v>8</v>
      </c>
    </row>
    <row r="266" spans="1:42" x14ac:dyDescent="0.2">
      <c r="A266" s="13" t="s">
        <v>227</v>
      </c>
      <c r="B266" s="12">
        <v>21</v>
      </c>
      <c r="C266" s="12">
        <v>10</v>
      </c>
      <c r="D266" s="12">
        <v>9</v>
      </c>
      <c r="E266" s="14" t="s">
        <v>13</v>
      </c>
      <c r="F266" s="12">
        <v>3</v>
      </c>
      <c r="G266" s="12">
        <v>6</v>
      </c>
      <c r="H266" s="12">
        <v>9</v>
      </c>
      <c r="I266" s="12">
        <v>8</v>
      </c>
      <c r="J266" s="12">
        <v>0</v>
      </c>
      <c r="K266" s="12">
        <v>0</v>
      </c>
      <c r="L266" s="12">
        <v>2</v>
      </c>
      <c r="M266" s="12">
        <v>1</v>
      </c>
      <c r="N266" s="12">
        <v>1</v>
      </c>
      <c r="O266" s="12">
        <v>1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f t="shared" si="1532"/>
        <v>9</v>
      </c>
    </row>
    <row r="267" spans="1:42" x14ac:dyDescent="0.2">
      <c r="A267" s="13" t="s">
        <v>228</v>
      </c>
      <c r="B267" s="12">
        <v>34</v>
      </c>
      <c r="C267" s="12">
        <v>6</v>
      </c>
      <c r="D267" s="12">
        <v>9</v>
      </c>
      <c r="E267" s="14" t="s">
        <v>13</v>
      </c>
      <c r="F267" s="12">
        <v>5</v>
      </c>
      <c r="G267" s="12">
        <v>6</v>
      </c>
      <c r="H267" s="12">
        <v>5</v>
      </c>
      <c r="I267" s="12">
        <v>4</v>
      </c>
      <c r="J267" s="12">
        <v>1</v>
      </c>
      <c r="K267" s="12">
        <v>2</v>
      </c>
      <c r="L267" s="12">
        <v>0</v>
      </c>
      <c r="M267" s="12">
        <v>0</v>
      </c>
      <c r="N267" s="12">
        <v>1</v>
      </c>
      <c r="O267" s="12">
        <v>0</v>
      </c>
      <c r="P267" s="12">
        <v>1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f t="shared" si="1532"/>
        <v>24</v>
      </c>
    </row>
    <row r="268" spans="1:42" x14ac:dyDescent="0.2">
      <c r="A268" s="13" t="s">
        <v>229</v>
      </c>
      <c r="B268" s="12">
        <v>1</v>
      </c>
      <c r="C268" s="12">
        <v>0</v>
      </c>
      <c r="D268" s="12">
        <v>0</v>
      </c>
      <c r="E268" s="14" t="s">
        <v>13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0</v>
      </c>
      <c r="AF268" s="12">
        <v>0</v>
      </c>
      <c r="AG268" s="12">
        <v>0</v>
      </c>
      <c r="AH268" s="12">
        <v>0</v>
      </c>
      <c r="AI268" s="12">
        <v>0</v>
      </c>
      <c r="AJ268" s="12">
        <v>0</v>
      </c>
      <c r="AK268" s="12">
        <v>0</v>
      </c>
      <c r="AL268" s="12">
        <v>0</v>
      </c>
      <c r="AM268" s="12">
        <v>0</v>
      </c>
      <c r="AN268" s="12">
        <v>0</v>
      </c>
      <c r="AO268" s="12">
        <v>0</v>
      </c>
      <c r="AP268" s="12">
        <f t="shared" si="1532"/>
        <v>1</v>
      </c>
    </row>
    <row r="269" spans="1:42" x14ac:dyDescent="0.2">
      <c r="A269" s="13" t="s">
        <v>230</v>
      </c>
      <c r="B269" s="12">
        <v>24</v>
      </c>
      <c r="C269" s="12">
        <v>0</v>
      </c>
      <c r="D269" s="12">
        <v>9</v>
      </c>
      <c r="E269" s="14" t="s">
        <v>13</v>
      </c>
      <c r="F269" s="12">
        <v>2</v>
      </c>
      <c r="G269" s="12">
        <v>11</v>
      </c>
      <c r="H269" s="12">
        <v>3</v>
      </c>
      <c r="I269" s="12">
        <v>3</v>
      </c>
      <c r="J269" s="12">
        <v>0</v>
      </c>
      <c r="K269" s="12">
        <v>0</v>
      </c>
      <c r="L269" s="12">
        <v>2</v>
      </c>
      <c r="M269" s="12">
        <v>1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1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0</v>
      </c>
      <c r="AF269" s="12">
        <v>1</v>
      </c>
      <c r="AG269" s="12">
        <v>0</v>
      </c>
      <c r="AH269" s="12">
        <v>0</v>
      </c>
      <c r="AI269" s="12">
        <v>0</v>
      </c>
      <c r="AJ269" s="12">
        <v>0</v>
      </c>
      <c r="AK269" s="12">
        <v>0</v>
      </c>
      <c r="AL269" s="12">
        <v>0</v>
      </c>
      <c r="AM269" s="12">
        <v>0</v>
      </c>
      <c r="AN269" s="12">
        <v>0</v>
      </c>
      <c r="AO269" s="12">
        <v>0</v>
      </c>
      <c r="AP269" s="12">
        <f t="shared" si="1532"/>
        <v>9</v>
      </c>
    </row>
    <row r="270" spans="1:42" x14ac:dyDescent="0.2">
      <c r="A270" s="13" t="s">
        <v>231</v>
      </c>
      <c r="B270" s="12">
        <v>31</v>
      </c>
      <c r="C270" s="12">
        <v>17</v>
      </c>
      <c r="D270" s="12">
        <v>6</v>
      </c>
      <c r="E270" s="14" t="s">
        <v>13</v>
      </c>
      <c r="F270" s="12">
        <v>6</v>
      </c>
      <c r="G270" s="12">
        <v>4</v>
      </c>
      <c r="H270" s="12">
        <v>4</v>
      </c>
      <c r="I270" s="12">
        <v>10</v>
      </c>
      <c r="J270" s="12">
        <v>1</v>
      </c>
      <c r="K270" s="12">
        <v>0</v>
      </c>
      <c r="L270" s="12">
        <v>2</v>
      </c>
      <c r="M270" s="12">
        <v>1</v>
      </c>
      <c r="N270" s="12">
        <v>0</v>
      </c>
      <c r="O270" s="12">
        <v>0</v>
      </c>
      <c r="P270" s="12">
        <v>0</v>
      </c>
      <c r="Q270" s="12">
        <v>1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1</v>
      </c>
      <c r="Y270" s="12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0</v>
      </c>
      <c r="AF270" s="12">
        <v>1</v>
      </c>
      <c r="AG270" s="12">
        <v>0</v>
      </c>
      <c r="AH270" s="12">
        <v>0</v>
      </c>
      <c r="AI270" s="12">
        <v>0</v>
      </c>
      <c r="AJ270" s="12">
        <v>0</v>
      </c>
      <c r="AK270" s="12">
        <v>0</v>
      </c>
      <c r="AL270" s="12">
        <v>0</v>
      </c>
      <c r="AM270" s="12">
        <v>0</v>
      </c>
      <c r="AN270" s="12">
        <v>0</v>
      </c>
      <c r="AO270" s="12">
        <v>0</v>
      </c>
      <c r="AP270" s="12">
        <f t="shared" si="1532"/>
        <v>23</v>
      </c>
    </row>
    <row r="271" spans="1:42" x14ac:dyDescent="0.2">
      <c r="A271" s="13" t="s">
        <v>232</v>
      </c>
      <c r="B271" s="12">
        <v>17</v>
      </c>
      <c r="C271" s="12">
        <v>8</v>
      </c>
      <c r="D271" s="12">
        <v>6</v>
      </c>
      <c r="E271" s="14" t="s">
        <v>13</v>
      </c>
      <c r="F271" s="12">
        <v>4</v>
      </c>
      <c r="G271" s="12">
        <v>2</v>
      </c>
      <c r="H271" s="12">
        <v>2</v>
      </c>
      <c r="I271" s="12">
        <v>2</v>
      </c>
      <c r="J271" s="12">
        <v>1</v>
      </c>
      <c r="K271" s="12">
        <v>2</v>
      </c>
      <c r="L271" s="12">
        <v>1</v>
      </c>
      <c r="M271" s="12">
        <v>1</v>
      </c>
      <c r="N271" s="12">
        <v>1</v>
      </c>
      <c r="O271" s="12">
        <v>0</v>
      </c>
      <c r="P271" s="12">
        <v>1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1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1</v>
      </c>
      <c r="AL271" s="12">
        <v>0</v>
      </c>
      <c r="AM271" s="12">
        <v>0</v>
      </c>
      <c r="AN271" s="12">
        <v>0</v>
      </c>
      <c r="AO271" s="12">
        <v>1</v>
      </c>
      <c r="AP271" s="12">
        <f t="shared" si="1532"/>
        <v>11</v>
      </c>
    </row>
    <row r="272" spans="1:42" x14ac:dyDescent="0.2">
      <c r="A272" s="13" t="s">
        <v>233</v>
      </c>
      <c r="B272" s="12">
        <v>16</v>
      </c>
      <c r="C272" s="12">
        <v>5</v>
      </c>
      <c r="D272" s="12">
        <v>5</v>
      </c>
      <c r="E272" s="14" t="s">
        <v>13</v>
      </c>
      <c r="F272" s="12">
        <v>1</v>
      </c>
      <c r="G272" s="12">
        <v>5</v>
      </c>
      <c r="H272" s="12">
        <v>2</v>
      </c>
      <c r="I272" s="12">
        <v>4</v>
      </c>
      <c r="J272" s="12">
        <v>0</v>
      </c>
      <c r="K272" s="12">
        <v>0</v>
      </c>
      <c r="L272" s="12">
        <v>0</v>
      </c>
      <c r="M272" s="12">
        <v>1</v>
      </c>
      <c r="N272" s="12">
        <v>1</v>
      </c>
      <c r="O272" s="12">
        <v>0</v>
      </c>
      <c r="P272" s="12">
        <v>0</v>
      </c>
      <c r="Q272" s="12">
        <v>1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f t="shared" si="1532"/>
        <v>11</v>
      </c>
    </row>
    <row r="273" spans="1:42" x14ac:dyDescent="0.2">
      <c r="A273" s="13" t="s">
        <v>234</v>
      </c>
      <c r="B273" s="12">
        <v>7</v>
      </c>
      <c r="C273" s="12">
        <v>7</v>
      </c>
      <c r="D273" s="12">
        <v>5</v>
      </c>
      <c r="E273" s="14" t="s">
        <v>13</v>
      </c>
      <c r="F273" s="12">
        <v>1</v>
      </c>
      <c r="G273" s="12">
        <v>5</v>
      </c>
      <c r="H273" s="12">
        <v>0</v>
      </c>
      <c r="I273" s="12">
        <v>3</v>
      </c>
      <c r="J273" s="12">
        <v>1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1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f t="shared" si="1532"/>
        <v>8</v>
      </c>
    </row>
    <row r="274" spans="1:42" x14ac:dyDescent="0.2">
      <c r="A274" s="13" t="s">
        <v>235</v>
      </c>
      <c r="B274" s="12">
        <v>3</v>
      </c>
      <c r="C274" s="12">
        <v>0</v>
      </c>
      <c r="D274" s="12">
        <v>0</v>
      </c>
      <c r="E274" s="14" t="s">
        <v>13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2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f t="shared" si="1532"/>
        <v>1</v>
      </c>
    </row>
    <row r="275" spans="1:42" x14ac:dyDescent="0.2">
      <c r="A275" s="13" t="s">
        <v>236</v>
      </c>
      <c r="B275" s="12">
        <v>1</v>
      </c>
      <c r="C275" s="12">
        <v>0</v>
      </c>
      <c r="D275" s="12">
        <v>0</v>
      </c>
      <c r="E275" s="14" t="s">
        <v>13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f t="shared" si="1532"/>
        <v>1</v>
      </c>
    </row>
    <row r="276" spans="1:42" x14ac:dyDescent="0.2">
      <c r="A276" s="13" t="s">
        <v>237</v>
      </c>
      <c r="B276" s="12">
        <v>6</v>
      </c>
      <c r="C276" s="12">
        <v>0</v>
      </c>
      <c r="D276" s="12">
        <v>2</v>
      </c>
      <c r="E276" s="14" t="s">
        <v>13</v>
      </c>
      <c r="F276" s="12">
        <v>0</v>
      </c>
      <c r="G276" s="12">
        <v>2</v>
      </c>
      <c r="H276" s="12">
        <v>2</v>
      </c>
      <c r="I276" s="12">
        <v>0</v>
      </c>
      <c r="J276" s="12">
        <v>1</v>
      </c>
      <c r="K276" s="12">
        <v>0</v>
      </c>
      <c r="L276" s="12">
        <v>1</v>
      </c>
      <c r="M276" s="12">
        <v>1</v>
      </c>
      <c r="N276" s="12">
        <v>1</v>
      </c>
      <c r="O276" s="12">
        <v>0</v>
      </c>
      <c r="P276" s="12">
        <v>0</v>
      </c>
      <c r="Q276" s="12">
        <v>2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f t="shared" si="1532"/>
        <v>-2</v>
      </c>
    </row>
    <row r="277" spans="1:42" x14ac:dyDescent="0.2">
      <c r="A277" s="13" t="s">
        <v>238</v>
      </c>
      <c r="B277" s="12">
        <v>21</v>
      </c>
      <c r="C277" s="12">
        <v>5</v>
      </c>
      <c r="D277" s="12">
        <v>2</v>
      </c>
      <c r="E277" s="14" t="s">
        <v>13</v>
      </c>
      <c r="F277" s="12">
        <v>5</v>
      </c>
      <c r="G277" s="12">
        <v>2</v>
      </c>
      <c r="H277" s="12">
        <v>1</v>
      </c>
      <c r="I277" s="12">
        <v>4</v>
      </c>
      <c r="J277" s="12">
        <v>1</v>
      </c>
      <c r="K277" s="12">
        <v>1</v>
      </c>
      <c r="L277" s="12">
        <v>0</v>
      </c>
      <c r="M277" s="12">
        <v>0</v>
      </c>
      <c r="N277" s="12">
        <v>1</v>
      </c>
      <c r="O277" s="12">
        <v>0</v>
      </c>
      <c r="P277" s="12">
        <v>0</v>
      </c>
      <c r="Q277" s="12">
        <v>1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0</v>
      </c>
      <c r="AF277" s="12">
        <v>0</v>
      </c>
      <c r="AG277" s="12">
        <v>0</v>
      </c>
      <c r="AH277" s="12">
        <v>0</v>
      </c>
      <c r="AI277" s="12">
        <v>0</v>
      </c>
      <c r="AJ277" s="12">
        <v>0</v>
      </c>
      <c r="AK277" s="12">
        <v>0</v>
      </c>
      <c r="AL277" s="12">
        <v>0</v>
      </c>
      <c r="AM277" s="12">
        <v>0</v>
      </c>
      <c r="AN277" s="12">
        <v>0</v>
      </c>
      <c r="AO277" s="12">
        <v>0</v>
      </c>
      <c r="AP277" s="12">
        <f t="shared" si="1532"/>
        <v>12</v>
      </c>
    </row>
    <row r="278" spans="1:42" x14ac:dyDescent="0.2">
      <c r="A278" s="13" t="s">
        <v>239</v>
      </c>
      <c r="B278" s="12">
        <v>6</v>
      </c>
      <c r="C278" s="12">
        <v>1</v>
      </c>
      <c r="D278" s="12">
        <v>0</v>
      </c>
      <c r="E278" s="14" t="s">
        <v>13</v>
      </c>
      <c r="F278" s="12">
        <v>0</v>
      </c>
      <c r="G278" s="12">
        <v>0</v>
      </c>
      <c r="H278" s="12">
        <v>0</v>
      </c>
      <c r="I278" s="12">
        <v>1</v>
      </c>
      <c r="J278" s="12">
        <v>0</v>
      </c>
      <c r="K278" s="12">
        <v>1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1</v>
      </c>
      <c r="AE278" s="12">
        <v>0</v>
      </c>
      <c r="AF278" s="12">
        <v>0</v>
      </c>
      <c r="AG278" s="12">
        <v>0</v>
      </c>
      <c r="AH278" s="12">
        <v>0</v>
      </c>
      <c r="AI278" s="12">
        <v>0</v>
      </c>
      <c r="AJ278" s="12">
        <v>0</v>
      </c>
      <c r="AK278" s="12">
        <v>0</v>
      </c>
      <c r="AL278" s="12">
        <v>0</v>
      </c>
      <c r="AM278" s="12">
        <v>0</v>
      </c>
      <c r="AN278" s="12">
        <v>0</v>
      </c>
      <c r="AO278" s="12">
        <v>0</v>
      </c>
      <c r="AP278" s="12">
        <f t="shared" si="1532"/>
        <v>4</v>
      </c>
    </row>
    <row r="279" spans="1:42" x14ac:dyDescent="0.2">
      <c r="A279" s="13" t="s">
        <v>240</v>
      </c>
      <c r="B279" s="12">
        <v>7</v>
      </c>
      <c r="C279" s="12">
        <v>5</v>
      </c>
      <c r="D279" s="12">
        <v>5</v>
      </c>
      <c r="E279" s="14" t="s">
        <v>13</v>
      </c>
      <c r="F279" s="12">
        <v>2</v>
      </c>
      <c r="G279" s="12">
        <v>1</v>
      </c>
      <c r="H279" s="12">
        <v>0</v>
      </c>
      <c r="I279" s="12">
        <v>4</v>
      </c>
      <c r="J279" s="12">
        <v>2</v>
      </c>
      <c r="K279" s="12">
        <v>0</v>
      </c>
      <c r="L279" s="12">
        <v>0</v>
      </c>
      <c r="M279" s="12">
        <v>1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0</v>
      </c>
      <c r="AF279" s="12">
        <v>0</v>
      </c>
      <c r="AG279" s="12">
        <v>0</v>
      </c>
      <c r="AH279" s="12">
        <v>0</v>
      </c>
      <c r="AI279" s="12">
        <v>0</v>
      </c>
      <c r="AJ279" s="12">
        <v>0</v>
      </c>
      <c r="AK279" s="12">
        <v>0</v>
      </c>
      <c r="AL279" s="12">
        <v>0</v>
      </c>
      <c r="AM279" s="12">
        <v>0</v>
      </c>
      <c r="AN279" s="12">
        <v>0</v>
      </c>
      <c r="AO279" s="12">
        <v>0</v>
      </c>
      <c r="AP279" s="12">
        <f t="shared" si="1532"/>
        <v>7</v>
      </c>
    </row>
    <row r="280" spans="1:42" x14ac:dyDescent="0.2">
      <c r="A280" s="13" t="s">
        <v>241</v>
      </c>
      <c r="B280" s="12">
        <v>5</v>
      </c>
      <c r="C280" s="12">
        <v>1</v>
      </c>
      <c r="D280" s="12">
        <v>3</v>
      </c>
      <c r="E280" s="14" t="s">
        <v>13</v>
      </c>
      <c r="F280" s="12">
        <v>1</v>
      </c>
      <c r="G280" s="12">
        <v>1</v>
      </c>
      <c r="H280" s="12">
        <v>2</v>
      </c>
      <c r="I280" s="12">
        <v>0</v>
      </c>
      <c r="J280" s="12">
        <v>1</v>
      </c>
      <c r="K280" s="12">
        <v>0</v>
      </c>
      <c r="L280" s="12">
        <v>0</v>
      </c>
      <c r="M280" s="12">
        <v>0</v>
      </c>
      <c r="N280" s="12">
        <v>1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f t="shared" si="1532"/>
        <v>3</v>
      </c>
    </row>
    <row r="281" spans="1:42" x14ac:dyDescent="0.2">
      <c r="A281" s="13" t="s">
        <v>242</v>
      </c>
      <c r="B281" s="12">
        <v>2</v>
      </c>
      <c r="C281" s="12">
        <v>0</v>
      </c>
      <c r="D281" s="12">
        <v>0</v>
      </c>
      <c r="E281" s="14" t="s">
        <v>13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1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f t="shared" si="1532"/>
        <v>1</v>
      </c>
    </row>
    <row r="282" spans="1:42" s="17" customFormat="1" x14ac:dyDescent="0.2">
      <c r="A282" s="15" t="s">
        <v>17</v>
      </c>
      <c r="B282" s="16">
        <f>SUM(B259:B281)</f>
        <v>261</v>
      </c>
      <c r="C282" s="16">
        <f t="shared" ref="C282:D282" si="1533">SUM(C259:C281)</f>
        <v>76</v>
      </c>
      <c r="D282" s="16">
        <f t="shared" si="1533"/>
        <v>66</v>
      </c>
      <c r="E282" s="16"/>
      <c r="F282" s="16">
        <f t="shared" ref="F282:AP282" si="1534">SUM(F259:F281)</f>
        <v>35</v>
      </c>
      <c r="G282" s="16">
        <f t="shared" si="1534"/>
        <v>52</v>
      </c>
      <c r="H282" s="16">
        <f t="shared" si="1534"/>
        <v>33</v>
      </c>
      <c r="I282" s="16">
        <f t="shared" si="1534"/>
        <v>49</v>
      </c>
      <c r="J282" s="16">
        <f t="shared" si="1534"/>
        <v>9</v>
      </c>
      <c r="K282" s="16">
        <f t="shared" si="1534"/>
        <v>7</v>
      </c>
      <c r="L282" s="16">
        <f t="shared" si="1534"/>
        <v>10</v>
      </c>
      <c r="M282" s="16">
        <f t="shared" si="1534"/>
        <v>10</v>
      </c>
      <c r="N282" s="16">
        <f t="shared" si="1534"/>
        <v>13</v>
      </c>
      <c r="O282" s="16">
        <f t="shared" si="1534"/>
        <v>1</v>
      </c>
      <c r="P282" s="16">
        <f t="shared" si="1534"/>
        <v>2</v>
      </c>
      <c r="Q282" s="16">
        <f t="shared" si="1534"/>
        <v>6</v>
      </c>
      <c r="R282" s="16">
        <f t="shared" si="1534"/>
        <v>0</v>
      </c>
      <c r="S282" s="16">
        <f t="shared" si="1534"/>
        <v>1</v>
      </c>
      <c r="T282" s="16">
        <f t="shared" si="1534"/>
        <v>0</v>
      </c>
      <c r="U282" s="16">
        <f t="shared" si="1534"/>
        <v>0</v>
      </c>
      <c r="V282" s="16">
        <f t="shared" si="1534"/>
        <v>0</v>
      </c>
      <c r="W282" s="16">
        <f t="shared" si="1534"/>
        <v>0</v>
      </c>
      <c r="X282" s="16">
        <f t="shared" si="1534"/>
        <v>1</v>
      </c>
      <c r="Y282" s="16">
        <f t="shared" si="1534"/>
        <v>0</v>
      </c>
      <c r="Z282" s="16">
        <f t="shared" si="1534"/>
        <v>1</v>
      </c>
      <c r="AA282" s="16">
        <f t="shared" si="1534"/>
        <v>0</v>
      </c>
      <c r="AB282" s="16">
        <f t="shared" si="1534"/>
        <v>0</v>
      </c>
      <c r="AC282" s="16">
        <f t="shared" si="1534"/>
        <v>0</v>
      </c>
      <c r="AD282" s="16">
        <f t="shared" si="1534"/>
        <v>1</v>
      </c>
      <c r="AE282" s="16">
        <f t="shared" si="1534"/>
        <v>0</v>
      </c>
      <c r="AF282" s="16">
        <f t="shared" si="1534"/>
        <v>2</v>
      </c>
      <c r="AG282" s="16">
        <f t="shared" si="1534"/>
        <v>0</v>
      </c>
      <c r="AH282" s="16">
        <f t="shared" si="1534"/>
        <v>1</v>
      </c>
      <c r="AI282" s="16">
        <f t="shared" si="1534"/>
        <v>0</v>
      </c>
      <c r="AJ282" s="16">
        <f t="shared" si="1534"/>
        <v>0</v>
      </c>
      <c r="AK282" s="16">
        <f t="shared" si="1534"/>
        <v>1</v>
      </c>
      <c r="AL282" s="16">
        <f t="shared" si="1534"/>
        <v>0</v>
      </c>
      <c r="AM282" s="16">
        <f t="shared" si="1534"/>
        <v>0</v>
      </c>
      <c r="AN282" s="16">
        <f t="shared" si="1534"/>
        <v>0</v>
      </c>
      <c r="AO282" s="16">
        <f t="shared" si="1534"/>
        <v>1</v>
      </c>
      <c r="AP282" s="16">
        <f t="shared" si="1534"/>
        <v>167</v>
      </c>
    </row>
    <row r="283" spans="1:42" x14ac:dyDescent="0.2">
      <c r="A283" s="3" t="s">
        <v>243</v>
      </c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>
        <f t="shared" ref="AP283:AP306" si="1535">SUM(B283:D283)-SUM(F283:AO283)</f>
        <v>0</v>
      </c>
    </row>
    <row r="284" spans="1:42" x14ac:dyDescent="0.2">
      <c r="A284" s="13" t="s">
        <v>244</v>
      </c>
      <c r="B284" s="12">
        <v>2</v>
      </c>
      <c r="C284" s="12">
        <v>2</v>
      </c>
      <c r="D284" s="12">
        <v>0</v>
      </c>
      <c r="E284" s="14" t="s">
        <v>13</v>
      </c>
      <c r="F284" s="12">
        <v>1</v>
      </c>
      <c r="G284" s="12">
        <v>0</v>
      </c>
      <c r="H284" s="12">
        <v>0</v>
      </c>
      <c r="I284" s="12">
        <v>1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1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f t="shared" si="1535"/>
        <v>1</v>
      </c>
    </row>
    <row r="285" spans="1:42" x14ac:dyDescent="0.2">
      <c r="A285" s="13" t="s">
        <v>245</v>
      </c>
      <c r="B285" s="12">
        <v>5</v>
      </c>
      <c r="C285" s="12">
        <v>1</v>
      </c>
      <c r="D285" s="12">
        <v>0</v>
      </c>
      <c r="E285" s="14" t="s">
        <v>13</v>
      </c>
      <c r="F285" s="12">
        <v>1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f t="shared" si="1535"/>
        <v>5</v>
      </c>
    </row>
    <row r="286" spans="1:42" x14ac:dyDescent="0.2">
      <c r="A286" s="13" t="s">
        <v>246</v>
      </c>
      <c r="B286" s="12">
        <v>7</v>
      </c>
      <c r="C286" s="12">
        <v>0</v>
      </c>
      <c r="D286" s="12">
        <v>0</v>
      </c>
      <c r="E286" s="14" t="s">
        <v>13</v>
      </c>
      <c r="F286" s="12">
        <v>1</v>
      </c>
      <c r="G286" s="12">
        <v>0</v>
      </c>
      <c r="H286" s="12">
        <v>0</v>
      </c>
      <c r="I286" s="12">
        <v>1</v>
      </c>
      <c r="J286" s="12">
        <v>0</v>
      </c>
      <c r="K286" s="12">
        <v>0</v>
      </c>
      <c r="L286" s="12">
        <v>0</v>
      </c>
      <c r="M286" s="12">
        <v>0</v>
      </c>
      <c r="N286" s="12">
        <v>0</v>
      </c>
      <c r="O286" s="12">
        <v>0</v>
      </c>
      <c r="P286" s="12">
        <v>0</v>
      </c>
      <c r="Q286" s="12">
        <v>0</v>
      </c>
      <c r="R286" s="12">
        <v>0</v>
      </c>
      <c r="S286" s="12">
        <v>0</v>
      </c>
      <c r="T286" s="12">
        <v>0</v>
      </c>
      <c r="U286" s="12">
        <v>0</v>
      </c>
      <c r="V286" s="12">
        <v>0</v>
      </c>
      <c r="W286" s="12">
        <v>0</v>
      </c>
      <c r="X286" s="12">
        <v>0</v>
      </c>
      <c r="Y286" s="12">
        <v>0</v>
      </c>
      <c r="Z286" s="12">
        <v>0</v>
      </c>
      <c r="AA286" s="12">
        <v>0</v>
      </c>
      <c r="AB286" s="12">
        <v>0</v>
      </c>
      <c r="AC286" s="12">
        <v>0</v>
      </c>
      <c r="AD286" s="12">
        <v>0</v>
      </c>
      <c r="AE286" s="12">
        <v>0</v>
      </c>
      <c r="AF286" s="12">
        <v>0</v>
      </c>
      <c r="AG286" s="12">
        <v>0</v>
      </c>
      <c r="AH286" s="12">
        <v>0</v>
      </c>
      <c r="AI286" s="12">
        <v>0</v>
      </c>
      <c r="AJ286" s="12">
        <v>0</v>
      </c>
      <c r="AK286" s="12">
        <v>0</v>
      </c>
      <c r="AL286" s="12">
        <v>0</v>
      </c>
      <c r="AM286" s="12">
        <v>0</v>
      </c>
      <c r="AN286" s="12">
        <v>0</v>
      </c>
      <c r="AO286" s="12">
        <v>0</v>
      </c>
      <c r="AP286" s="12">
        <f t="shared" si="1535"/>
        <v>5</v>
      </c>
    </row>
    <row r="287" spans="1:42" x14ac:dyDescent="0.2">
      <c r="A287" s="13" t="s">
        <v>247</v>
      </c>
      <c r="B287" s="12">
        <v>2</v>
      </c>
      <c r="C287" s="12">
        <v>0</v>
      </c>
      <c r="D287" s="12">
        <v>0</v>
      </c>
      <c r="E287" s="14" t="s">
        <v>13</v>
      </c>
      <c r="F287" s="12">
        <v>0</v>
      </c>
      <c r="G287" s="12">
        <v>0</v>
      </c>
      <c r="H287" s="12">
        <v>0</v>
      </c>
      <c r="I287" s="12">
        <v>0</v>
      </c>
      <c r="J287" s="12">
        <v>0</v>
      </c>
      <c r="K287" s="12">
        <v>0</v>
      </c>
      <c r="L287" s="12">
        <v>0</v>
      </c>
      <c r="M287" s="12">
        <v>0</v>
      </c>
      <c r="N287" s="12">
        <v>0</v>
      </c>
      <c r="O287" s="12">
        <v>0</v>
      </c>
      <c r="P287" s="12">
        <v>0</v>
      </c>
      <c r="Q287" s="12">
        <v>0</v>
      </c>
      <c r="R287" s="12">
        <v>0</v>
      </c>
      <c r="S287" s="12">
        <v>0</v>
      </c>
      <c r="T287" s="12">
        <v>0</v>
      </c>
      <c r="U287" s="12">
        <v>0</v>
      </c>
      <c r="V287" s="12">
        <v>0</v>
      </c>
      <c r="W287" s="12">
        <v>0</v>
      </c>
      <c r="X287" s="12">
        <v>0</v>
      </c>
      <c r="Y287" s="12">
        <v>0</v>
      </c>
      <c r="Z287" s="12">
        <v>0</v>
      </c>
      <c r="AA287" s="12">
        <v>0</v>
      </c>
      <c r="AB287" s="12">
        <v>0</v>
      </c>
      <c r="AC287" s="12">
        <v>0</v>
      </c>
      <c r="AD287" s="12">
        <v>0</v>
      </c>
      <c r="AE287" s="12">
        <v>0</v>
      </c>
      <c r="AF287" s="12">
        <v>0</v>
      </c>
      <c r="AG287" s="12">
        <v>0</v>
      </c>
      <c r="AH287" s="12">
        <v>0</v>
      </c>
      <c r="AI287" s="12">
        <v>0</v>
      </c>
      <c r="AJ287" s="12">
        <v>0</v>
      </c>
      <c r="AK287" s="12">
        <v>0</v>
      </c>
      <c r="AL287" s="12">
        <v>0</v>
      </c>
      <c r="AM287" s="12">
        <v>0</v>
      </c>
      <c r="AN287" s="12">
        <v>0</v>
      </c>
      <c r="AO287" s="12">
        <v>0</v>
      </c>
      <c r="AP287" s="12">
        <f t="shared" si="1535"/>
        <v>2</v>
      </c>
    </row>
    <row r="288" spans="1:42" x14ac:dyDescent="0.2">
      <c r="A288" s="13" t="s">
        <v>248</v>
      </c>
      <c r="B288" s="12">
        <v>7</v>
      </c>
      <c r="C288" s="12">
        <v>0</v>
      </c>
      <c r="D288" s="12">
        <v>0</v>
      </c>
      <c r="E288" s="14" t="s">
        <v>13</v>
      </c>
      <c r="F288" s="12">
        <v>0</v>
      </c>
      <c r="G288" s="12">
        <v>0</v>
      </c>
      <c r="H288" s="12">
        <v>0</v>
      </c>
      <c r="I288" s="12">
        <v>0</v>
      </c>
      <c r="J288" s="12">
        <v>1</v>
      </c>
      <c r="K288" s="12">
        <v>0</v>
      </c>
      <c r="L288" s="12">
        <v>0</v>
      </c>
      <c r="M288" s="12">
        <v>0</v>
      </c>
      <c r="N288" s="12">
        <v>0</v>
      </c>
      <c r="O288" s="12">
        <v>0</v>
      </c>
      <c r="P288" s="12">
        <v>0</v>
      </c>
      <c r="Q288" s="12">
        <v>0</v>
      </c>
      <c r="R288" s="12">
        <v>0</v>
      </c>
      <c r="S288" s="12">
        <v>0</v>
      </c>
      <c r="T288" s="12">
        <v>0</v>
      </c>
      <c r="U288" s="12">
        <v>0</v>
      </c>
      <c r="V288" s="12">
        <v>0</v>
      </c>
      <c r="W288" s="12">
        <v>0</v>
      </c>
      <c r="X288" s="12">
        <v>0</v>
      </c>
      <c r="Y288" s="12">
        <v>0</v>
      </c>
      <c r="Z288" s="12">
        <v>0</v>
      </c>
      <c r="AA288" s="12">
        <v>0</v>
      </c>
      <c r="AB288" s="12">
        <v>0</v>
      </c>
      <c r="AC288" s="12">
        <v>0</v>
      </c>
      <c r="AD288" s="12">
        <v>0</v>
      </c>
      <c r="AE288" s="12">
        <v>0</v>
      </c>
      <c r="AF288" s="12">
        <v>0</v>
      </c>
      <c r="AG288" s="12">
        <v>0</v>
      </c>
      <c r="AH288" s="12">
        <v>0</v>
      </c>
      <c r="AI288" s="12">
        <v>0</v>
      </c>
      <c r="AJ288" s="12">
        <v>0</v>
      </c>
      <c r="AK288" s="12">
        <v>0</v>
      </c>
      <c r="AL288" s="12">
        <v>0</v>
      </c>
      <c r="AM288" s="12">
        <v>0</v>
      </c>
      <c r="AN288" s="12">
        <v>0</v>
      </c>
      <c r="AO288" s="12">
        <v>0</v>
      </c>
      <c r="AP288" s="12">
        <f t="shared" si="1535"/>
        <v>6</v>
      </c>
    </row>
    <row r="289" spans="1:42" x14ac:dyDescent="0.2">
      <c r="A289" s="13" t="s">
        <v>249</v>
      </c>
      <c r="B289" s="12">
        <v>4</v>
      </c>
      <c r="C289" s="12">
        <v>0</v>
      </c>
      <c r="D289" s="12">
        <v>0</v>
      </c>
      <c r="E289" s="14" t="s">
        <v>13</v>
      </c>
      <c r="F289" s="12">
        <v>0</v>
      </c>
      <c r="G289" s="12">
        <v>0</v>
      </c>
      <c r="H289" s="12">
        <v>0</v>
      </c>
      <c r="I289" s="12">
        <v>0</v>
      </c>
      <c r="J289" s="12">
        <v>0</v>
      </c>
      <c r="K289" s="12">
        <v>0</v>
      </c>
      <c r="L289" s="12">
        <v>0</v>
      </c>
      <c r="M289" s="12">
        <v>0</v>
      </c>
      <c r="N289" s="12">
        <v>0</v>
      </c>
      <c r="O289" s="12">
        <v>0</v>
      </c>
      <c r="P289" s="12">
        <v>0</v>
      </c>
      <c r="Q289" s="12">
        <v>0</v>
      </c>
      <c r="R289" s="12">
        <v>0</v>
      </c>
      <c r="S289" s="12">
        <v>0</v>
      </c>
      <c r="T289" s="12">
        <v>0</v>
      </c>
      <c r="U289" s="12">
        <v>0</v>
      </c>
      <c r="V289" s="12">
        <v>0</v>
      </c>
      <c r="W289" s="12">
        <v>0</v>
      </c>
      <c r="X289" s="12">
        <v>0</v>
      </c>
      <c r="Y289" s="12">
        <v>0</v>
      </c>
      <c r="Z289" s="12">
        <v>0</v>
      </c>
      <c r="AA289" s="12">
        <v>0</v>
      </c>
      <c r="AB289" s="12">
        <v>0</v>
      </c>
      <c r="AC289" s="12">
        <v>0</v>
      </c>
      <c r="AD289" s="12">
        <v>0</v>
      </c>
      <c r="AE289" s="12">
        <v>0</v>
      </c>
      <c r="AF289" s="12">
        <v>0</v>
      </c>
      <c r="AG289" s="12">
        <v>0</v>
      </c>
      <c r="AH289" s="12">
        <v>0</v>
      </c>
      <c r="AI289" s="12">
        <v>0</v>
      </c>
      <c r="AJ289" s="12">
        <v>0</v>
      </c>
      <c r="AK289" s="12">
        <v>0</v>
      </c>
      <c r="AL289" s="12">
        <v>0</v>
      </c>
      <c r="AM289" s="12">
        <v>0</v>
      </c>
      <c r="AN289" s="12">
        <v>0</v>
      </c>
      <c r="AO289" s="12">
        <v>0</v>
      </c>
      <c r="AP289" s="12">
        <f t="shared" si="1535"/>
        <v>4</v>
      </c>
    </row>
    <row r="290" spans="1:42" x14ac:dyDescent="0.2">
      <c r="A290" s="13" t="s">
        <v>250</v>
      </c>
      <c r="B290" s="12">
        <v>10</v>
      </c>
      <c r="C290" s="12">
        <v>0</v>
      </c>
      <c r="D290" s="12">
        <v>0</v>
      </c>
      <c r="E290" s="14" t="s">
        <v>13</v>
      </c>
      <c r="F290" s="12">
        <v>0</v>
      </c>
      <c r="G290" s="12">
        <v>0</v>
      </c>
      <c r="H290" s="12">
        <v>0</v>
      </c>
      <c r="I290" s="12">
        <v>0</v>
      </c>
      <c r="J290" s="12">
        <v>0</v>
      </c>
      <c r="K290" s="12">
        <v>0</v>
      </c>
      <c r="L290" s="12">
        <v>0</v>
      </c>
      <c r="M290" s="12">
        <v>0</v>
      </c>
      <c r="N290" s="12">
        <v>0</v>
      </c>
      <c r="O290" s="12">
        <v>0</v>
      </c>
      <c r="P290" s="12">
        <v>0</v>
      </c>
      <c r="Q290" s="12">
        <v>0</v>
      </c>
      <c r="R290" s="12">
        <v>0</v>
      </c>
      <c r="S290" s="12">
        <v>0</v>
      </c>
      <c r="T290" s="12">
        <v>0</v>
      </c>
      <c r="U290" s="12">
        <v>0</v>
      </c>
      <c r="V290" s="12">
        <v>0</v>
      </c>
      <c r="W290" s="12">
        <v>0</v>
      </c>
      <c r="X290" s="12">
        <v>0</v>
      </c>
      <c r="Y290" s="12">
        <v>0</v>
      </c>
      <c r="Z290" s="12">
        <v>0</v>
      </c>
      <c r="AA290" s="12">
        <v>0</v>
      </c>
      <c r="AB290" s="12">
        <v>0</v>
      </c>
      <c r="AC290" s="12">
        <v>0</v>
      </c>
      <c r="AD290" s="12">
        <v>0</v>
      </c>
      <c r="AE290" s="12">
        <v>0</v>
      </c>
      <c r="AF290" s="12">
        <v>0</v>
      </c>
      <c r="AG290" s="12">
        <v>0</v>
      </c>
      <c r="AH290" s="12">
        <v>0</v>
      </c>
      <c r="AI290" s="12">
        <v>0</v>
      </c>
      <c r="AJ290" s="12">
        <v>0</v>
      </c>
      <c r="AK290" s="12">
        <v>0</v>
      </c>
      <c r="AL290" s="12">
        <v>0</v>
      </c>
      <c r="AM290" s="12">
        <v>0</v>
      </c>
      <c r="AN290" s="12">
        <v>0</v>
      </c>
      <c r="AO290" s="12">
        <v>0</v>
      </c>
      <c r="AP290" s="12">
        <f t="shared" si="1535"/>
        <v>10</v>
      </c>
    </row>
    <row r="291" spans="1:42" x14ac:dyDescent="0.2">
      <c r="A291" s="13" t="s">
        <v>251</v>
      </c>
      <c r="B291" s="12">
        <v>1</v>
      </c>
      <c r="C291" s="12">
        <v>0</v>
      </c>
      <c r="D291" s="12">
        <v>0</v>
      </c>
      <c r="E291" s="14" t="s">
        <v>13</v>
      </c>
      <c r="F291" s="12">
        <v>0</v>
      </c>
      <c r="G291" s="12">
        <v>0</v>
      </c>
      <c r="H291" s="12">
        <v>0</v>
      </c>
      <c r="I291" s="12">
        <v>0</v>
      </c>
      <c r="J291" s="12">
        <v>0</v>
      </c>
      <c r="K291" s="12">
        <v>0</v>
      </c>
      <c r="L291" s="12">
        <v>0</v>
      </c>
      <c r="M291" s="12">
        <v>0</v>
      </c>
      <c r="N291" s="12">
        <v>0</v>
      </c>
      <c r="O291" s="12">
        <v>0</v>
      </c>
      <c r="P291" s="12">
        <v>0</v>
      </c>
      <c r="Q291" s="12">
        <v>0</v>
      </c>
      <c r="R291" s="12">
        <v>0</v>
      </c>
      <c r="S291" s="12">
        <v>0</v>
      </c>
      <c r="T291" s="12">
        <v>0</v>
      </c>
      <c r="U291" s="12">
        <v>0</v>
      </c>
      <c r="V291" s="12">
        <v>0</v>
      </c>
      <c r="W291" s="12">
        <v>0</v>
      </c>
      <c r="X291" s="12">
        <v>0</v>
      </c>
      <c r="Y291" s="12">
        <v>0</v>
      </c>
      <c r="Z291" s="12">
        <v>0</v>
      </c>
      <c r="AA291" s="12">
        <v>0</v>
      </c>
      <c r="AB291" s="12">
        <v>0</v>
      </c>
      <c r="AC291" s="12">
        <v>0</v>
      </c>
      <c r="AD291" s="12">
        <v>0</v>
      </c>
      <c r="AE291" s="12">
        <v>0</v>
      </c>
      <c r="AF291" s="12">
        <v>0</v>
      </c>
      <c r="AG291" s="12">
        <v>0</v>
      </c>
      <c r="AH291" s="12">
        <v>0</v>
      </c>
      <c r="AI291" s="12">
        <v>0</v>
      </c>
      <c r="AJ291" s="12">
        <v>0</v>
      </c>
      <c r="AK291" s="12">
        <v>0</v>
      </c>
      <c r="AL291" s="12">
        <v>0</v>
      </c>
      <c r="AM291" s="12">
        <v>0</v>
      </c>
      <c r="AN291" s="12">
        <v>0</v>
      </c>
      <c r="AO291" s="12">
        <v>0</v>
      </c>
      <c r="AP291" s="12">
        <f t="shared" si="1535"/>
        <v>1</v>
      </c>
    </row>
    <row r="292" spans="1:42" x14ac:dyDescent="0.2">
      <c r="A292" s="13" t="s">
        <v>252</v>
      </c>
      <c r="B292" s="12">
        <v>24</v>
      </c>
      <c r="C292" s="12">
        <v>0</v>
      </c>
      <c r="D292" s="12">
        <v>0</v>
      </c>
      <c r="E292" s="14" t="s">
        <v>13</v>
      </c>
      <c r="F292" s="12">
        <v>0</v>
      </c>
      <c r="G292" s="12">
        <v>1</v>
      </c>
      <c r="H292" s="12">
        <v>1</v>
      </c>
      <c r="I292" s="12">
        <v>4</v>
      </c>
      <c r="J292" s="12">
        <v>0</v>
      </c>
      <c r="K292" s="12">
        <v>1</v>
      </c>
      <c r="L292" s="12">
        <v>0</v>
      </c>
      <c r="M292" s="12">
        <v>0</v>
      </c>
      <c r="N292" s="12">
        <v>1</v>
      </c>
      <c r="O292" s="12">
        <v>0</v>
      </c>
      <c r="P292" s="12">
        <v>0</v>
      </c>
      <c r="Q292" s="12">
        <v>0</v>
      </c>
      <c r="R292" s="12">
        <v>0</v>
      </c>
      <c r="S292" s="12">
        <v>0</v>
      </c>
      <c r="T292" s="12">
        <v>0</v>
      </c>
      <c r="U292" s="12">
        <v>0</v>
      </c>
      <c r="V292" s="12">
        <v>0</v>
      </c>
      <c r="W292" s="12">
        <v>0</v>
      </c>
      <c r="X292" s="12">
        <v>0</v>
      </c>
      <c r="Y292" s="12">
        <v>0</v>
      </c>
      <c r="Z292" s="12">
        <v>0</v>
      </c>
      <c r="AA292" s="12">
        <v>0</v>
      </c>
      <c r="AB292" s="12">
        <v>0</v>
      </c>
      <c r="AC292" s="12">
        <v>1</v>
      </c>
      <c r="AD292" s="12">
        <v>0</v>
      </c>
      <c r="AE292" s="12">
        <v>1</v>
      </c>
      <c r="AF292" s="12">
        <v>0</v>
      </c>
      <c r="AG292" s="12">
        <v>0</v>
      </c>
      <c r="AH292" s="12">
        <v>0</v>
      </c>
      <c r="AI292" s="12">
        <v>0</v>
      </c>
      <c r="AJ292" s="12">
        <v>0</v>
      </c>
      <c r="AK292" s="12">
        <v>0</v>
      </c>
      <c r="AL292" s="12">
        <v>0</v>
      </c>
      <c r="AM292" s="12">
        <v>0</v>
      </c>
      <c r="AN292" s="12">
        <v>0</v>
      </c>
      <c r="AO292" s="12">
        <v>0</v>
      </c>
      <c r="AP292" s="12">
        <f t="shared" si="1535"/>
        <v>14</v>
      </c>
    </row>
    <row r="293" spans="1:42" x14ac:dyDescent="0.2">
      <c r="A293" s="13" t="s">
        <v>253</v>
      </c>
      <c r="B293" s="12">
        <v>18</v>
      </c>
      <c r="C293" s="12">
        <v>2</v>
      </c>
      <c r="D293" s="12">
        <v>3</v>
      </c>
      <c r="E293" s="14" t="s">
        <v>13</v>
      </c>
      <c r="F293" s="12">
        <v>2</v>
      </c>
      <c r="G293" s="12">
        <v>0</v>
      </c>
      <c r="H293" s="12">
        <v>5</v>
      </c>
      <c r="I293" s="12">
        <v>3</v>
      </c>
      <c r="J293" s="12">
        <v>0</v>
      </c>
      <c r="K293" s="12">
        <v>1</v>
      </c>
      <c r="L293" s="12">
        <v>0</v>
      </c>
      <c r="M293" s="12">
        <v>2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  <c r="W293" s="12">
        <v>0</v>
      </c>
      <c r="X293" s="12">
        <v>0</v>
      </c>
      <c r="Y293" s="12">
        <v>0</v>
      </c>
      <c r="Z293" s="12">
        <v>0</v>
      </c>
      <c r="AA293" s="12">
        <v>0</v>
      </c>
      <c r="AB293" s="12">
        <v>0</v>
      </c>
      <c r="AC293" s="12">
        <v>0</v>
      </c>
      <c r="AD293" s="12">
        <v>0</v>
      </c>
      <c r="AE293" s="12">
        <v>0</v>
      </c>
      <c r="AF293" s="12">
        <v>0</v>
      </c>
      <c r="AG293" s="12">
        <v>0</v>
      </c>
      <c r="AH293" s="12">
        <v>0</v>
      </c>
      <c r="AI293" s="12">
        <v>0</v>
      </c>
      <c r="AJ293" s="12">
        <v>0</v>
      </c>
      <c r="AK293" s="12">
        <v>0</v>
      </c>
      <c r="AL293" s="12">
        <v>0</v>
      </c>
      <c r="AM293" s="12">
        <v>0</v>
      </c>
      <c r="AN293" s="12">
        <v>0</v>
      </c>
      <c r="AO293" s="12">
        <v>0</v>
      </c>
      <c r="AP293" s="12">
        <f t="shared" si="1535"/>
        <v>10</v>
      </c>
    </row>
    <row r="294" spans="1:42" x14ac:dyDescent="0.2">
      <c r="A294" s="13" t="s">
        <v>254</v>
      </c>
      <c r="B294" s="12">
        <v>13</v>
      </c>
      <c r="C294" s="12">
        <v>8</v>
      </c>
      <c r="D294" s="12">
        <v>0</v>
      </c>
      <c r="E294" s="14" t="s">
        <v>13</v>
      </c>
      <c r="F294" s="12">
        <v>2</v>
      </c>
      <c r="G294" s="12">
        <v>2</v>
      </c>
      <c r="H294" s="12">
        <v>3</v>
      </c>
      <c r="I294" s="12">
        <v>2</v>
      </c>
      <c r="J294" s="12">
        <v>0</v>
      </c>
      <c r="K294" s="12">
        <v>0</v>
      </c>
      <c r="L294" s="12">
        <v>0</v>
      </c>
      <c r="M294" s="12">
        <v>0</v>
      </c>
      <c r="N294" s="12">
        <v>0</v>
      </c>
      <c r="O294" s="12">
        <v>0</v>
      </c>
      <c r="P294" s="12">
        <v>0</v>
      </c>
      <c r="Q294" s="12">
        <v>0</v>
      </c>
      <c r="R294" s="12">
        <v>0</v>
      </c>
      <c r="S294" s="12">
        <v>0</v>
      </c>
      <c r="T294" s="12">
        <v>0</v>
      </c>
      <c r="U294" s="12">
        <v>0</v>
      </c>
      <c r="V294" s="12">
        <v>0</v>
      </c>
      <c r="W294" s="12">
        <v>0</v>
      </c>
      <c r="X294" s="12">
        <v>0</v>
      </c>
      <c r="Y294" s="12">
        <v>0</v>
      </c>
      <c r="Z294" s="12">
        <v>0</v>
      </c>
      <c r="AA294" s="12">
        <v>0</v>
      </c>
      <c r="AB294" s="12">
        <v>0</v>
      </c>
      <c r="AC294" s="12">
        <v>0</v>
      </c>
      <c r="AD294" s="12">
        <v>0</v>
      </c>
      <c r="AE294" s="12">
        <v>0</v>
      </c>
      <c r="AF294" s="12">
        <v>0</v>
      </c>
      <c r="AG294" s="12">
        <v>0</v>
      </c>
      <c r="AH294" s="12">
        <v>0</v>
      </c>
      <c r="AI294" s="12">
        <v>0</v>
      </c>
      <c r="AJ294" s="12">
        <v>0</v>
      </c>
      <c r="AK294" s="12">
        <v>0</v>
      </c>
      <c r="AL294" s="12">
        <v>0</v>
      </c>
      <c r="AM294" s="12">
        <v>0</v>
      </c>
      <c r="AN294" s="12">
        <v>0</v>
      </c>
      <c r="AO294" s="12">
        <v>0</v>
      </c>
      <c r="AP294" s="12">
        <f t="shared" si="1535"/>
        <v>12</v>
      </c>
    </row>
    <row r="295" spans="1:42" x14ac:dyDescent="0.2">
      <c r="A295" s="13" t="s">
        <v>255</v>
      </c>
      <c r="B295" s="12">
        <v>10</v>
      </c>
      <c r="C295" s="12">
        <v>0</v>
      </c>
      <c r="D295" s="12">
        <v>2</v>
      </c>
      <c r="E295" s="14" t="s">
        <v>13</v>
      </c>
      <c r="F295" s="12">
        <v>2</v>
      </c>
      <c r="G295" s="12">
        <v>2</v>
      </c>
      <c r="H295" s="12">
        <v>1</v>
      </c>
      <c r="I295" s="12">
        <v>0</v>
      </c>
      <c r="J295" s="12">
        <v>0</v>
      </c>
      <c r="K295" s="12">
        <v>0</v>
      </c>
      <c r="L295" s="12">
        <v>0</v>
      </c>
      <c r="M295" s="12">
        <v>1</v>
      </c>
      <c r="N295" s="12">
        <v>1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  <c r="V295" s="12">
        <v>0</v>
      </c>
      <c r="W295" s="12">
        <v>0</v>
      </c>
      <c r="X295" s="12">
        <v>0</v>
      </c>
      <c r="Y295" s="12">
        <v>0</v>
      </c>
      <c r="Z295" s="12">
        <v>0</v>
      </c>
      <c r="AA295" s="12">
        <v>0</v>
      </c>
      <c r="AB295" s="12">
        <v>0</v>
      </c>
      <c r="AC295" s="12">
        <v>0</v>
      </c>
      <c r="AD295" s="12">
        <v>0</v>
      </c>
      <c r="AE295" s="12">
        <v>1</v>
      </c>
      <c r="AF295" s="12">
        <v>0</v>
      </c>
      <c r="AG295" s="12">
        <v>0</v>
      </c>
      <c r="AH295" s="12">
        <v>0</v>
      </c>
      <c r="AI295" s="12">
        <v>0</v>
      </c>
      <c r="AJ295" s="12">
        <v>0</v>
      </c>
      <c r="AK295" s="12">
        <v>0</v>
      </c>
      <c r="AL295" s="12">
        <v>0</v>
      </c>
      <c r="AM295" s="12">
        <v>0</v>
      </c>
      <c r="AN295" s="12">
        <v>0</v>
      </c>
      <c r="AO295" s="12">
        <v>0</v>
      </c>
      <c r="AP295" s="12">
        <f t="shared" si="1535"/>
        <v>4</v>
      </c>
    </row>
    <row r="296" spans="1:42" x14ac:dyDescent="0.2">
      <c r="A296" s="13" t="s">
        <v>256</v>
      </c>
      <c r="B296" s="12">
        <v>10</v>
      </c>
      <c r="C296" s="12">
        <v>3</v>
      </c>
      <c r="D296" s="12">
        <v>3</v>
      </c>
      <c r="E296" s="14" t="s">
        <v>13</v>
      </c>
      <c r="F296" s="12">
        <v>2</v>
      </c>
      <c r="G296" s="12">
        <v>1</v>
      </c>
      <c r="H296" s="12">
        <v>0</v>
      </c>
      <c r="I296" s="12">
        <v>1</v>
      </c>
      <c r="J296" s="12">
        <v>1</v>
      </c>
      <c r="K296" s="12">
        <v>1</v>
      </c>
      <c r="L296" s="12">
        <v>1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  <c r="W296" s="12">
        <v>0</v>
      </c>
      <c r="X296" s="12">
        <v>0</v>
      </c>
      <c r="Y296" s="12">
        <v>0</v>
      </c>
      <c r="Z296" s="12">
        <v>0</v>
      </c>
      <c r="AA296" s="12">
        <v>0</v>
      </c>
      <c r="AB296" s="12">
        <v>0</v>
      </c>
      <c r="AC296" s="12">
        <v>0</v>
      </c>
      <c r="AD296" s="12">
        <v>0</v>
      </c>
      <c r="AE296" s="12">
        <v>0</v>
      </c>
      <c r="AF296" s="12">
        <v>0</v>
      </c>
      <c r="AG296" s="12">
        <v>0</v>
      </c>
      <c r="AH296" s="12">
        <v>0</v>
      </c>
      <c r="AI296" s="12">
        <v>0</v>
      </c>
      <c r="AJ296" s="12">
        <v>0</v>
      </c>
      <c r="AK296" s="12">
        <v>0</v>
      </c>
      <c r="AL296" s="12">
        <v>0</v>
      </c>
      <c r="AM296" s="12">
        <v>0</v>
      </c>
      <c r="AN296" s="12">
        <v>0</v>
      </c>
      <c r="AO296" s="12">
        <v>0</v>
      </c>
      <c r="AP296" s="12">
        <f t="shared" si="1535"/>
        <v>9</v>
      </c>
    </row>
    <row r="297" spans="1:42" x14ac:dyDescent="0.2">
      <c r="A297" s="13" t="s">
        <v>257</v>
      </c>
      <c r="B297" s="12">
        <v>7</v>
      </c>
      <c r="C297" s="12">
        <v>2</v>
      </c>
      <c r="D297" s="12">
        <v>1</v>
      </c>
      <c r="E297" s="14" t="s">
        <v>13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2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  <c r="W297" s="12">
        <v>0</v>
      </c>
      <c r="X297" s="12">
        <v>0</v>
      </c>
      <c r="Y297" s="12">
        <v>0</v>
      </c>
      <c r="Z297" s="12">
        <v>0</v>
      </c>
      <c r="AA297" s="12">
        <v>0</v>
      </c>
      <c r="AB297" s="12">
        <v>0</v>
      </c>
      <c r="AC297" s="12">
        <v>0</v>
      </c>
      <c r="AD297" s="12">
        <v>0</v>
      </c>
      <c r="AE297" s="12">
        <v>0</v>
      </c>
      <c r="AF297" s="12">
        <v>0</v>
      </c>
      <c r="AG297" s="12">
        <v>0</v>
      </c>
      <c r="AH297" s="12">
        <v>0</v>
      </c>
      <c r="AI297" s="12">
        <v>0</v>
      </c>
      <c r="AJ297" s="12">
        <v>0</v>
      </c>
      <c r="AK297" s="12">
        <v>0</v>
      </c>
      <c r="AL297" s="12">
        <v>0</v>
      </c>
      <c r="AM297" s="12">
        <v>0</v>
      </c>
      <c r="AN297" s="12">
        <v>0</v>
      </c>
      <c r="AO297" s="12">
        <v>0</v>
      </c>
      <c r="AP297" s="12">
        <f t="shared" si="1535"/>
        <v>8</v>
      </c>
    </row>
    <row r="298" spans="1:42" x14ac:dyDescent="0.2">
      <c r="A298" s="13" t="s">
        <v>258</v>
      </c>
      <c r="B298" s="12">
        <v>10</v>
      </c>
      <c r="C298" s="12">
        <v>0</v>
      </c>
      <c r="D298" s="12">
        <v>0</v>
      </c>
      <c r="E298" s="14" t="s">
        <v>13</v>
      </c>
      <c r="F298" s="12">
        <v>1</v>
      </c>
      <c r="G298" s="12">
        <v>1</v>
      </c>
      <c r="H298" s="12">
        <v>0</v>
      </c>
      <c r="I298" s="12">
        <v>2</v>
      </c>
      <c r="J298" s="12">
        <v>0</v>
      </c>
      <c r="K298" s="12">
        <v>1</v>
      </c>
      <c r="L298" s="12">
        <v>1</v>
      </c>
      <c r="M298" s="12">
        <v>0</v>
      </c>
      <c r="N298" s="12">
        <v>0</v>
      </c>
      <c r="O298" s="12">
        <v>0</v>
      </c>
      <c r="P298" s="12">
        <v>0</v>
      </c>
      <c r="Q298" s="12">
        <v>0</v>
      </c>
      <c r="R298" s="12">
        <v>0</v>
      </c>
      <c r="S298" s="12">
        <v>0</v>
      </c>
      <c r="T298" s="12">
        <v>1</v>
      </c>
      <c r="U298" s="12">
        <v>0</v>
      </c>
      <c r="V298" s="12">
        <v>0</v>
      </c>
      <c r="W298" s="12">
        <v>0</v>
      </c>
      <c r="X298" s="12">
        <v>1</v>
      </c>
      <c r="Y298" s="12">
        <v>0</v>
      </c>
      <c r="Z298" s="12">
        <v>0</v>
      </c>
      <c r="AA298" s="12">
        <v>0</v>
      </c>
      <c r="AB298" s="12">
        <v>0</v>
      </c>
      <c r="AC298" s="12">
        <v>0</v>
      </c>
      <c r="AD298" s="12">
        <v>0</v>
      </c>
      <c r="AE298" s="12">
        <v>0</v>
      </c>
      <c r="AF298" s="12">
        <v>0</v>
      </c>
      <c r="AG298" s="12">
        <v>0</v>
      </c>
      <c r="AH298" s="12">
        <v>0</v>
      </c>
      <c r="AI298" s="12">
        <v>0</v>
      </c>
      <c r="AJ298" s="12">
        <v>0</v>
      </c>
      <c r="AK298" s="12">
        <v>0</v>
      </c>
      <c r="AL298" s="12">
        <v>0</v>
      </c>
      <c r="AM298" s="12">
        <v>0</v>
      </c>
      <c r="AN298" s="12">
        <v>0</v>
      </c>
      <c r="AO298" s="12">
        <v>0</v>
      </c>
      <c r="AP298" s="12">
        <f t="shared" si="1535"/>
        <v>2</v>
      </c>
    </row>
    <row r="299" spans="1:42" x14ac:dyDescent="0.2">
      <c r="A299" s="13" t="s">
        <v>259</v>
      </c>
      <c r="B299" s="12">
        <v>5</v>
      </c>
      <c r="C299" s="12">
        <v>0</v>
      </c>
      <c r="D299" s="12">
        <v>0</v>
      </c>
      <c r="E299" s="14" t="s">
        <v>13</v>
      </c>
      <c r="F299" s="12">
        <v>0</v>
      </c>
      <c r="G299" s="12">
        <v>0</v>
      </c>
      <c r="H299" s="12">
        <v>0</v>
      </c>
      <c r="I299" s="12">
        <v>0</v>
      </c>
      <c r="J299" s="12">
        <v>0</v>
      </c>
      <c r="K299" s="12">
        <v>0</v>
      </c>
      <c r="L299" s="12">
        <v>0</v>
      </c>
      <c r="M299" s="12">
        <v>0</v>
      </c>
      <c r="N299" s="12">
        <v>0</v>
      </c>
      <c r="O299" s="12">
        <v>0</v>
      </c>
      <c r="P299" s="12">
        <v>0</v>
      </c>
      <c r="Q299" s="12">
        <v>0</v>
      </c>
      <c r="R299" s="12">
        <v>0</v>
      </c>
      <c r="S299" s="12">
        <v>0</v>
      </c>
      <c r="T299" s="12">
        <v>0</v>
      </c>
      <c r="U299" s="12">
        <v>0</v>
      </c>
      <c r="V299" s="12">
        <v>0</v>
      </c>
      <c r="W299" s="12">
        <v>0</v>
      </c>
      <c r="X299" s="12">
        <v>0</v>
      </c>
      <c r="Y299" s="12">
        <v>0</v>
      </c>
      <c r="Z299" s="12">
        <v>0</v>
      </c>
      <c r="AA299" s="12">
        <v>0</v>
      </c>
      <c r="AB299" s="12">
        <v>0</v>
      </c>
      <c r="AC299" s="12">
        <v>0</v>
      </c>
      <c r="AD299" s="12">
        <v>0</v>
      </c>
      <c r="AE299" s="12">
        <v>0</v>
      </c>
      <c r="AF299" s="12">
        <v>0</v>
      </c>
      <c r="AG299" s="12">
        <v>0</v>
      </c>
      <c r="AH299" s="12">
        <v>0</v>
      </c>
      <c r="AI299" s="12">
        <v>0</v>
      </c>
      <c r="AJ299" s="12">
        <v>0</v>
      </c>
      <c r="AK299" s="12">
        <v>0</v>
      </c>
      <c r="AL299" s="12">
        <v>0</v>
      </c>
      <c r="AM299" s="12">
        <v>0</v>
      </c>
      <c r="AN299" s="12">
        <v>0</v>
      </c>
      <c r="AO299" s="12">
        <v>0</v>
      </c>
      <c r="AP299" s="12">
        <f t="shared" si="1535"/>
        <v>5</v>
      </c>
    </row>
    <row r="300" spans="1:42" x14ac:dyDescent="0.2">
      <c r="A300" s="13" t="s">
        <v>260</v>
      </c>
      <c r="B300" s="12">
        <v>3</v>
      </c>
      <c r="C300" s="12">
        <v>0</v>
      </c>
      <c r="D300" s="12">
        <v>0</v>
      </c>
      <c r="E300" s="14" t="s">
        <v>13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12">
        <v>0</v>
      </c>
      <c r="N300" s="12">
        <v>0</v>
      </c>
      <c r="O300" s="12">
        <v>0</v>
      </c>
      <c r="P300" s="12">
        <v>0</v>
      </c>
      <c r="Q300" s="12">
        <v>0</v>
      </c>
      <c r="R300" s="12">
        <v>0</v>
      </c>
      <c r="S300" s="12">
        <v>0</v>
      </c>
      <c r="T300" s="12">
        <v>0</v>
      </c>
      <c r="U300" s="12">
        <v>0</v>
      </c>
      <c r="V300" s="12">
        <v>0</v>
      </c>
      <c r="W300" s="12">
        <v>0</v>
      </c>
      <c r="X300" s="12">
        <v>0</v>
      </c>
      <c r="Y300" s="12">
        <v>0</v>
      </c>
      <c r="Z300" s="12">
        <v>0</v>
      </c>
      <c r="AA300" s="12">
        <v>0</v>
      </c>
      <c r="AB300" s="12">
        <v>0</v>
      </c>
      <c r="AC300" s="12">
        <v>0</v>
      </c>
      <c r="AD300" s="12">
        <v>0</v>
      </c>
      <c r="AE300" s="12">
        <v>0</v>
      </c>
      <c r="AF300" s="12">
        <v>0</v>
      </c>
      <c r="AG300" s="12">
        <v>0</v>
      </c>
      <c r="AH300" s="12">
        <v>0</v>
      </c>
      <c r="AI300" s="12">
        <v>0</v>
      </c>
      <c r="AJ300" s="12">
        <v>0</v>
      </c>
      <c r="AK300" s="12">
        <v>0</v>
      </c>
      <c r="AL300" s="12">
        <v>0</v>
      </c>
      <c r="AM300" s="12">
        <v>0</v>
      </c>
      <c r="AN300" s="12">
        <v>0</v>
      </c>
      <c r="AO300" s="12">
        <v>0</v>
      </c>
      <c r="AP300" s="12">
        <f t="shared" si="1535"/>
        <v>3</v>
      </c>
    </row>
    <row r="301" spans="1:42" x14ac:dyDescent="0.2">
      <c r="A301" s="13" t="s">
        <v>261</v>
      </c>
      <c r="B301" s="12">
        <v>4</v>
      </c>
      <c r="C301" s="12">
        <v>0</v>
      </c>
      <c r="D301" s="12">
        <v>0</v>
      </c>
      <c r="E301" s="14" t="s">
        <v>13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  <c r="V301" s="12">
        <v>0</v>
      </c>
      <c r="W301" s="12">
        <v>0</v>
      </c>
      <c r="X301" s="12">
        <v>0</v>
      </c>
      <c r="Y301" s="12">
        <v>0</v>
      </c>
      <c r="Z301" s="12">
        <v>0</v>
      </c>
      <c r="AA301" s="12">
        <v>0</v>
      </c>
      <c r="AB301" s="12">
        <v>0</v>
      </c>
      <c r="AC301" s="12">
        <v>0</v>
      </c>
      <c r="AD301" s="12">
        <v>0</v>
      </c>
      <c r="AE301" s="12">
        <v>0</v>
      </c>
      <c r="AF301" s="12">
        <v>0</v>
      </c>
      <c r="AG301" s="12">
        <v>0</v>
      </c>
      <c r="AH301" s="12">
        <v>0</v>
      </c>
      <c r="AI301" s="12">
        <v>0</v>
      </c>
      <c r="AJ301" s="12">
        <v>0</v>
      </c>
      <c r="AK301" s="12">
        <v>0</v>
      </c>
      <c r="AL301" s="12">
        <v>0</v>
      </c>
      <c r="AM301" s="12">
        <v>0</v>
      </c>
      <c r="AN301" s="12">
        <v>0</v>
      </c>
      <c r="AO301" s="12">
        <v>0</v>
      </c>
      <c r="AP301" s="12">
        <f t="shared" si="1535"/>
        <v>4</v>
      </c>
    </row>
    <row r="302" spans="1:42" x14ac:dyDescent="0.2">
      <c r="A302" s="13" t="s">
        <v>262</v>
      </c>
      <c r="B302" s="12">
        <v>2</v>
      </c>
      <c r="C302" s="12">
        <v>0</v>
      </c>
      <c r="D302" s="12">
        <v>0</v>
      </c>
      <c r="E302" s="14" t="s">
        <v>13</v>
      </c>
      <c r="F302" s="12">
        <v>1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  <c r="W302" s="12">
        <v>0</v>
      </c>
      <c r="X302" s="12">
        <v>0</v>
      </c>
      <c r="Y302" s="12">
        <v>0</v>
      </c>
      <c r="Z302" s="12">
        <v>0</v>
      </c>
      <c r="AA302" s="12">
        <v>0</v>
      </c>
      <c r="AB302" s="12">
        <v>0</v>
      </c>
      <c r="AC302" s="12">
        <v>0</v>
      </c>
      <c r="AD302" s="12">
        <v>0</v>
      </c>
      <c r="AE302" s="12">
        <v>0</v>
      </c>
      <c r="AF302" s="12">
        <v>0</v>
      </c>
      <c r="AG302" s="12">
        <v>0</v>
      </c>
      <c r="AH302" s="12">
        <v>0</v>
      </c>
      <c r="AI302" s="12">
        <v>0</v>
      </c>
      <c r="AJ302" s="12">
        <v>0</v>
      </c>
      <c r="AK302" s="12">
        <v>0</v>
      </c>
      <c r="AL302" s="12">
        <v>0</v>
      </c>
      <c r="AM302" s="12">
        <v>0</v>
      </c>
      <c r="AN302" s="12">
        <v>0</v>
      </c>
      <c r="AO302" s="12">
        <v>0</v>
      </c>
      <c r="AP302" s="12">
        <f t="shared" si="1535"/>
        <v>1</v>
      </c>
    </row>
    <row r="303" spans="1:42" x14ac:dyDescent="0.2">
      <c r="A303" s="13" t="s">
        <v>263</v>
      </c>
      <c r="B303" s="12">
        <v>4</v>
      </c>
      <c r="C303" s="12">
        <v>0</v>
      </c>
      <c r="D303" s="12">
        <v>0</v>
      </c>
      <c r="E303" s="14" t="s">
        <v>13</v>
      </c>
      <c r="F303" s="12">
        <v>1</v>
      </c>
      <c r="G303" s="12">
        <v>0</v>
      </c>
      <c r="H303" s="12">
        <v>0</v>
      </c>
      <c r="I303" s="12">
        <v>0</v>
      </c>
      <c r="J303" s="12">
        <v>0</v>
      </c>
      <c r="K303" s="12">
        <v>0</v>
      </c>
      <c r="L303" s="12">
        <v>0</v>
      </c>
      <c r="M303" s="12">
        <v>1</v>
      </c>
      <c r="N303" s="12">
        <v>0</v>
      </c>
      <c r="O303" s="12">
        <v>0</v>
      </c>
      <c r="P303" s="12">
        <v>0</v>
      </c>
      <c r="Q303" s="12">
        <v>0</v>
      </c>
      <c r="R303" s="12">
        <v>0</v>
      </c>
      <c r="S303" s="12">
        <v>0</v>
      </c>
      <c r="T303" s="12">
        <v>0</v>
      </c>
      <c r="U303" s="12">
        <v>0</v>
      </c>
      <c r="V303" s="12">
        <v>0</v>
      </c>
      <c r="W303" s="12">
        <v>0</v>
      </c>
      <c r="X303" s="12">
        <v>0</v>
      </c>
      <c r="Y303" s="12">
        <v>0</v>
      </c>
      <c r="Z303" s="12">
        <v>0</v>
      </c>
      <c r="AA303" s="12">
        <v>0</v>
      </c>
      <c r="AB303" s="12">
        <v>0</v>
      </c>
      <c r="AC303" s="12">
        <v>0</v>
      </c>
      <c r="AD303" s="12">
        <v>1</v>
      </c>
      <c r="AE303" s="12">
        <v>0</v>
      </c>
      <c r="AF303" s="12">
        <v>0</v>
      </c>
      <c r="AG303" s="12">
        <v>0</v>
      </c>
      <c r="AH303" s="12">
        <v>0</v>
      </c>
      <c r="AI303" s="12">
        <v>0</v>
      </c>
      <c r="AJ303" s="12">
        <v>0</v>
      </c>
      <c r="AK303" s="12">
        <v>0</v>
      </c>
      <c r="AL303" s="12">
        <v>0</v>
      </c>
      <c r="AM303" s="12">
        <v>0</v>
      </c>
      <c r="AN303" s="12">
        <v>0</v>
      </c>
      <c r="AO303" s="12">
        <v>0</v>
      </c>
      <c r="AP303" s="12">
        <f t="shared" si="1535"/>
        <v>1</v>
      </c>
    </row>
    <row r="304" spans="1:42" x14ac:dyDescent="0.2">
      <c r="A304" s="13" t="s">
        <v>264</v>
      </c>
      <c r="B304" s="12">
        <v>4</v>
      </c>
      <c r="C304" s="12">
        <v>1</v>
      </c>
      <c r="D304" s="12">
        <v>3</v>
      </c>
      <c r="E304" s="14" t="s">
        <v>13</v>
      </c>
      <c r="F304" s="12">
        <v>0</v>
      </c>
      <c r="G304" s="12">
        <v>0</v>
      </c>
      <c r="H304" s="12">
        <v>1</v>
      </c>
      <c r="I304" s="12">
        <v>0</v>
      </c>
      <c r="J304" s="12">
        <v>0</v>
      </c>
      <c r="K304" s="12">
        <v>1</v>
      </c>
      <c r="L304" s="12">
        <v>1</v>
      </c>
      <c r="M304" s="12">
        <v>0</v>
      </c>
      <c r="N304" s="12">
        <v>0</v>
      </c>
      <c r="O304" s="12">
        <v>0</v>
      </c>
      <c r="P304" s="12">
        <v>0</v>
      </c>
      <c r="Q304" s="12">
        <v>1</v>
      </c>
      <c r="R304" s="12">
        <v>0</v>
      </c>
      <c r="S304" s="12">
        <v>0</v>
      </c>
      <c r="T304" s="12">
        <v>0</v>
      </c>
      <c r="U304" s="12">
        <v>0</v>
      </c>
      <c r="V304" s="12">
        <v>0</v>
      </c>
      <c r="W304" s="12">
        <v>0</v>
      </c>
      <c r="X304" s="12">
        <v>0</v>
      </c>
      <c r="Y304" s="12">
        <v>0</v>
      </c>
      <c r="Z304" s="12">
        <v>0</v>
      </c>
      <c r="AA304" s="12">
        <v>0</v>
      </c>
      <c r="AB304" s="12">
        <v>0</v>
      </c>
      <c r="AC304" s="12">
        <v>0</v>
      </c>
      <c r="AD304" s="12">
        <v>0</v>
      </c>
      <c r="AE304" s="12">
        <v>1</v>
      </c>
      <c r="AF304" s="12">
        <v>0</v>
      </c>
      <c r="AG304" s="12">
        <v>0</v>
      </c>
      <c r="AH304" s="12">
        <v>0</v>
      </c>
      <c r="AI304" s="12">
        <v>0</v>
      </c>
      <c r="AJ304" s="12">
        <v>0</v>
      </c>
      <c r="AK304" s="12">
        <v>0</v>
      </c>
      <c r="AL304" s="12">
        <v>0</v>
      </c>
      <c r="AM304" s="12">
        <v>0</v>
      </c>
      <c r="AN304" s="12">
        <v>0</v>
      </c>
      <c r="AO304" s="12">
        <v>0</v>
      </c>
      <c r="AP304" s="12">
        <f t="shared" si="1535"/>
        <v>3</v>
      </c>
    </row>
    <row r="305" spans="1:42" x14ac:dyDescent="0.2">
      <c r="A305" s="13" t="s">
        <v>265</v>
      </c>
      <c r="B305" s="12">
        <v>6</v>
      </c>
      <c r="C305" s="12">
        <v>0</v>
      </c>
      <c r="D305" s="12">
        <v>2</v>
      </c>
      <c r="E305" s="14" t="s">
        <v>13</v>
      </c>
      <c r="F305" s="12">
        <v>0</v>
      </c>
      <c r="G305" s="12">
        <v>2</v>
      </c>
      <c r="H305" s="12">
        <v>1</v>
      </c>
      <c r="I305" s="12">
        <v>0</v>
      </c>
      <c r="J305" s="12">
        <v>0</v>
      </c>
      <c r="K305" s="12">
        <v>0</v>
      </c>
      <c r="L305" s="12">
        <v>0</v>
      </c>
      <c r="M305" s="12">
        <v>0</v>
      </c>
      <c r="N305" s="12">
        <v>0</v>
      </c>
      <c r="O305" s="12">
        <v>0</v>
      </c>
      <c r="P305" s="12">
        <v>0</v>
      </c>
      <c r="Q305" s="12">
        <v>0</v>
      </c>
      <c r="R305" s="12">
        <v>0</v>
      </c>
      <c r="S305" s="12">
        <v>0</v>
      </c>
      <c r="T305" s="12">
        <v>0</v>
      </c>
      <c r="U305" s="12">
        <v>0</v>
      </c>
      <c r="V305" s="12">
        <v>0</v>
      </c>
      <c r="W305" s="12">
        <v>0</v>
      </c>
      <c r="X305" s="12">
        <v>0</v>
      </c>
      <c r="Y305" s="12">
        <v>0</v>
      </c>
      <c r="Z305" s="12">
        <v>0</v>
      </c>
      <c r="AA305" s="12">
        <v>0</v>
      </c>
      <c r="AB305" s="12">
        <v>0</v>
      </c>
      <c r="AC305" s="12">
        <v>0</v>
      </c>
      <c r="AD305" s="12">
        <v>0</v>
      </c>
      <c r="AE305" s="12">
        <v>0</v>
      </c>
      <c r="AF305" s="12">
        <v>0</v>
      </c>
      <c r="AG305" s="12">
        <v>0</v>
      </c>
      <c r="AH305" s="12">
        <v>0</v>
      </c>
      <c r="AI305" s="12">
        <v>0</v>
      </c>
      <c r="AJ305" s="12">
        <v>0</v>
      </c>
      <c r="AK305" s="12">
        <v>0</v>
      </c>
      <c r="AL305" s="12">
        <v>0</v>
      </c>
      <c r="AM305" s="12">
        <v>0</v>
      </c>
      <c r="AN305" s="12">
        <v>0</v>
      </c>
      <c r="AO305" s="12">
        <v>0</v>
      </c>
      <c r="AP305" s="12">
        <f t="shared" si="1535"/>
        <v>5</v>
      </c>
    </row>
    <row r="306" spans="1:42" x14ac:dyDescent="0.2">
      <c r="A306" s="13" t="s">
        <v>266</v>
      </c>
      <c r="B306" s="12">
        <v>3</v>
      </c>
      <c r="C306" s="12">
        <v>0</v>
      </c>
      <c r="D306" s="12">
        <v>0</v>
      </c>
      <c r="E306" s="14" t="s">
        <v>13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12">
        <v>0</v>
      </c>
      <c r="N306" s="12">
        <v>0</v>
      </c>
      <c r="O306" s="12">
        <v>0</v>
      </c>
      <c r="P306" s="12">
        <v>0</v>
      </c>
      <c r="Q306" s="12">
        <v>0</v>
      </c>
      <c r="R306" s="12">
        <v>0</v>
      </c>
      <c r="S306" s="12">
        <v>0</v>
      </c>
      <c r="T306" s="12">
        <v>0</v>
      </c>
      <c r="U306" s="12">
        <v>1</v>
      </c>
      <c r="V306" s="12">
        <v>0</v>
      </c>
      <c r="W306" s="12">
        <v>0</v>
      </c>
      <c r="X306" s="12">
        <v>0</v>
      </c>
      <c r="Y306" s="12">
        <v>0</v>
      </c>
      <c r="Z306" s="12">
        <v>0</v>
      </c>
      <c r="AA306" s="12">
        <v>0</v>
      </c>
      <c r="AB306" s="12">
        <v>0</v>
      </c>
      <c r="AC306" s="12">
        <v>0</v>
      </c>
      <c r="AD306" s="12">
        <v>0</v>
      </c>
      <c r="AE306" s="12">
        <v>0</v>
      </c>
      <c r="AF306" s="12">
        <v>0</v>
      </c>
      <c r="AG306" s="12">
        <v>0</v>
      </c>
      <c r="AH306" s="12">
        <v>0</v>
      </c>
      <c r="AI306" s="12">
        <v>0</v>
      </c>
      <c r="AJ306" s="12">
        <v>0</v>
      </c>
      <c r="AK306" s="12">
        <v>0</v>
      </c>
      <c r="AL306" s="12">
        <v>0</v>
      </c>
      <c r="AM306" s="12">
        <v>0</v>
      </c>
      <c r="AN306" s="12">
        <v>0</v>
      </c>
      <c r="AO306" s="12">
        <v>0</v>
      </c>
      <c r="AP306" s="12">
        <f t="shared" si="1535"/>
        <v>2</v>
      </c>
    </row>
    <row r="307" spans="1:42" s="17" customFormat="1" x14ac:dyDescent="0.2">
      <c r="A307" s="15" t="s">
        <v>17</v>
      </c>
      <c r="B307" s="16">
        <f>SUM(B284:B306)</f>
        <v>161</v>
      </c>
      <c r="C307" s="16">
        <f t="shared" ref="C307" si="1536">SUM(C284:C306)</f>
        <v>19</v>
      </c>
      <c r="D307" s="16">
        <f t="shared" ref="D307" si="1537">SUM(D284:D306)</f>
        <v>14</v>
      </c>
      <c r="E307" s="16"/>
      <c r="F307" s="16">
        <f t="shared" ref="F307" si="1538">SUM(F284:F306)</f>
        <v>14</v>
      </c>
      <c r="G307" s="16">
        <f t="shared" ref="G307" si="1539">SUM(G284:G306)</f>
        <v>9</v>
      </c>
      <c r="H307" s="16">
        <f t="shared" ref="H307" si="1540">SUM(H284:H306)</f>
        <v>12</v>
      </c>
      <c r="I307" s="16">
        <f t="shared" ref="I307" si="1541">SUM(I284:I306)</f>
        <v>14</v>
      </c>
      <c r="J307" s="16">
        <f t="shared" ref="J307" si="1542">SUM(J284:J306)</f>
        <v>2</v>
      </c>
      <c r="K307" s="16">
        <f t="shared" ref="K307" si="1543">SUM(K284:K306)</f>
        <v>5</v>
      </c>
      <c r="L307" s="16">
        <f t="shared" ref="L307" si="1544">SUM(L284:L306)</f>
        <v>3</v>
      </c>
      <c r="M307" s="16">
        <f t="shared" ref="M307" si="1545">SUM(M284:M306)</f>
        <v>6</v>
      </c>
      <c r="N307" s="16">
        <f t="shared" ref="N307" si="1546">SUM(N284:N306)</f>
        <v>2</v>
      </c>
      <c r="O307" s="16">
        <f t="shared" ref="O307" si="1547">SUM(O284:O306)</f>
        <v>0</v>
      </c>
      <c r="P307" s="16">
        <f t="shared" ref="P307" si="1548">SUM(P284:P306)</f>
        <v>1</v>
      </c>
      <c r="Q307" s="16">
        <f t="shared" ref="Q307" si="1549">SUM(Q284:Q306)</f>
        <v>1</v>
      </c>
      <c r="R307" s="16">
        <f t="shared" ref="R307" si="1550">SUM(R284:R306)</f>
        <v>0</v>
      </c>
      <c r="S307" s="16">
        <f t="shared" ref="S307" si="1551">SUM(S284:S306)</f>
        <v>0</v>
      </c>
      <c r="T307" s="16">
        <f t="shared" ref="T307" si="1552">SUM(T284:T306)</f>
        <v>1</v>
      </c>
      <c r="U307" s="16">
        <f t="shared" ref="U307" si="1553">SUM(U284:U306)</f>
        <v>1</v>
      </c>
      <c r="V307" s="16">
        <f t="shared" ref="V307" si="1554">SUM(V284:V306)</f>
        <v>0</v>
      </c>
      <c r="W307" s="16">
        <f t="shared" ref="W307" si="1555">SUM(W284:W306)</f>
        <v>0</v>
      </c>
      <c r="X307" s="16">
        <f t="shared" ref="X307" si="1556">SUM(X284:X306)</f>
        <v>1</v>
      </c>
      <c r="Y307" s="16">
        <f t="shared" ref="Y307" si="1557">SUM(Y284:Y306)</f>
        <v>0</v>
      </c>
      <c r="Z307" s="16">
        <f t="shared" ref="Z307" si="1558">SUM(Z284:Z306)</f>
        <v>0</v>
      </c>
      <c r="AA307" s="16">
        <f t="shared" ref="AA307" si="1559">SUM(AA284:AA306)</f>
        <v>0</v>
      </c>
      <c r="AB307" s="16">
        <f t="shared" ref="AB307" si="1560">SUM(AB284:AB306)</f>
        <v>0</v>
      </c>
      <c r="AC307" s="16">
        <f t="shared" ref="AC307" si="1561">SUM(AC284:AC306)</f>
        <v>1</v>
      </c>
      <c r="AD307" s="16">
        <f t="shared" ref="AD307" si="1562">SUM(AD284:AD306)</f>
        <v>1</v>
      </c>
      <c r="AE307" s="16">
        <f t="shared" ref="AE307" si="1563">SUM(AE284:AE306)</f>
        <v>3</v>
      </c>
      <c r="AF307" s="16">
        <f t="shared" ref="AF307" si="1564">SUM(AF284:AF306)</f>
        <v>0</v>
      </c>
      <c r="AG307" s="16">
        <f t="shared" ref="AG307" si="1565">SUM(AG284:AG306)</f>
        <v>0</v>
      </c>
      <c r="AH307" s="16">
        <f t="shared" ref="AH307" si="1566">SUM(AH284:AH306)</f>
        <v>0</v>
      </c>
      <c r="AI307" s="16">
        <f t="shared" ref="AI307" si="1567">SUM(AI284:AI306)</f>
        <v>0</v>
      </c>
      <c r="AJ307" s="16">
        <f t="shared" ref="AJ307" si="1568">SUM(AJ284:AJ306)</f>
        <v>0</v>
      </c>
      <c r="AK307" s="16">
        <f t="shared" ref="AK307" si="1569">SUM(AK284:AK306)</f>
        <v>0</v>
      </c>
      <c r="AL307" s="16">
        <f t="shared" ref="AL307" si="1570">SUM(AL284:AL306)</f>
        <v>0</v>
      </c>
      <c r="AM307" s="16">
        <f t="shared" ref="AM307" si="1571">SUM(AM284:AM306)</f>
        <v>0</v>
      </c>
      <c r="AN307" s="16">
        <f t="shared" ref="AN307" si="1572">SUM(AN284:AN306)</f>
        <v>0</v>
      </c>
      <c r="AO307" s="16">
        <f t="shared" ref="AO307" si="1573">SUM(AO284:AO306)</f>
        <v>0</v>
      </c>
      <c r="AP307" s="16">
        <f t="shared" ref="AP307" si="1574">SUM(AP284:AP306)</f>
        <v>117</v>
      </c>
    </row>
    <row r="308" spans="1:42" x14ac:dyDescent="0.2">
      <c r="A308" s="3" t="s">
        <v>267</v>
      </c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</row>
    <row r="309" spans="1:42" x14ac:dyDescent="0.2">
      <c r="A309" s="13" t="s">
        <v>268</v>
      </c>
      <c r="B309" s="12">
        <v>3</v>
      </c>
      <c r="C309" s="12">
        <v>1</v>
      </c>
      <c r="D309" s="12">
        <v>0</v>
      </c>
      <c r="E309" s="14" t="s">
        <v>13</v>
      </c>
      <c r="F309" s="12">
        <v>1</v>
      </c>
      <c r="G309" s="12">
        <v>0</v>
      </c>
      <c r="H309" s="12">
        <v>0</v>
      </c>
      <c r="I309" s="12">
        <v>0</v>
      </c>
      <c r="J309" s="12">
        <v>4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2</v>
      </c>
      <c r="R309" s="12">
        <v>0</v>
      </c>
      <c r="S309" s="12">
        <v>0</v>
      </c>
      <c r="T309" s="12">
        <v>0</v>
      </c>
      <c r="U309" s="12">
        <v>0</v>
      </c>
      <c r="V309" s="12">
        <v>0</v>
      </c>
      <c r="W309" s="12">
        <v>0</v>
      </c>
      <c r="X309" s="12">
        <v>0</v>
      </c>
      <c r="Y309" s="12">
        <v>0</v>
      </c>
      <c r="Z309" s="12">
        <v>0</v>
      </c>
      <c r="AA309" s="12">
        <v>0</v>
      </c>
      <c r="AB309" s="12">
        <v>0</v>
      </c>
      <c r="AC309" s="12">
        <v>0</v>
      </c>
      <c r="AD309" s="12">
        <v>0</v>
      </c>
      <c r="AE309" s="12">
        <v>0</v>
      </c>
      <c r="AF309" s="12">
        <v>0</v>
      </c>
      <c r="AG309" s="12">
        <v>0</v>
      </c>
      <c r="AH309" s="12">
        <v>0</v>
      </c>
      <c r="AI309" s="12">
        <v>0</v>
      </c>
      <c r="AJ309" s="12">
        <v>0</v>
      </c>
      <c r="AK309" s="12">
        <v>0</v>
      </c>
      <c r="AL309" s="12">
        <v>0</v>
      </c>
      <c r="AM309" s="12">
        <v>0</v>
      </c>
      <c r="AN309" s="12">
        <v>0</v>
      </c>
      <c r="AO309" s="12">
        <v>0</v>
      </c>
      <c r="AP309" s="12">
        <f t="shared" ref="AP309:AP337" si="1575">SUM(B309:D309)-SUM(F309:AO309)</f>
        <v>-3</v>
      </c>
    </row>
    <row r="310" spans="1:42" x14ac:dyDescent="0.2">
      <c r="A310" s="13" t="s">
        <v>269</v>
      </c>
      <c r="B310" s="12">
        <v>35</v>
      </c>
      <c r="C310" s="12">
        <v>19</v>
      </c>
      <c r="D310" s="12">
        <v>5</v>
      </c>
      <c r="E310" s="14" t="s">
        <v>13</v>
      </c>
      <c r="F310" s="12">
        <v>7</v>
      </c>
      <c r="G310" s="12">
        <v>6</v>
      </c>
      <c r="H310" s="12">
        <v>5</v>
      </c>
      <c r="I310" s="12">
        <v>2</v>
      </c>
      <c r="J310" s="12">
        <v>2</v>
      </c>
      <c r="K310" s="12">
        <v>2</v>
      </c>
      <c r="L310" s="12">
        <v>3</v>
      </c>
      <c r="M310" s="12">
        <v>1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  <c r="W310" s="12">
        <v>0</v>
      </c>
      <c r="X310" s="12">
        <v>0</v>
      </c>
      <c r="Y310" s="12">
        <v>0</v>
      </c>
      <c r="Z310" s="12">
        <v>0</v>
      </c>
      <c r="AA310" s="12">
        <v>0</v>
      </c>
      <c r="AB310" s="12">
        <v>0</v>
      </c>
      <c r="AC310" s="12">
        <v>0</v>
      </c>
      <c r="AD310" s="12">
        <v>0</v>
      </c>
      <c r="AE310" s="12">
        <v>0</v>
      </c>
      <c r="AF310" s="12">
        <v>0</v>
      </c>
      <c r="AG310" s="12">
        <v>0</v>
      </c>
      <c r="AH310" s="12">
        <v>0</v>
      </c>
      <c r="AI310" s="12">
        <v>0</v>
      </c>
      <c r="AJ310" s="12">
        <v>0</v>
      </c>
      <c r="AK310" s="12">
        <v>0</v>
      </c>
      <c r="AL310" s="12">
        <v>0</v>
      </c>
      <c r="AM310" s="12">
        <v>0</v>
      </c>
      <c r="AN310" s="12">
        <v>0</v>
      </c>
      <c r="AO310" s="12">
        <v>0</v>
      </c>
      <c r="AP310" s="12">
        <f t="shared" si="1575"/>
        <v>31</v>
      </c>
    </row>
    <row r="311" spans="1:42" x14ac:dyDescent="0.2">
      <c r="A311" s="13" t="s">
        <v>270</v>
      </c>
      <c r="B311" s="12">
        <v>15</v>
      </c>
      <c r="C311" s="12">
        <v>9</v>
      </c>
      <c r="D311" s="12">
        <v>6</v>
      </c>
      <c r="E311" s="14" t="s">
        <v>13</v>
      </c>
      <c r="F311" s="12">
        <v>0</v>
      </c>
      <c r="G311" s="12">
        <v>11</v>
      </c>
      <c r="H311" s="12">
        <v>3</v>
      </c>
      <c r="I311" s="12">
        <v>1</v>
      </c>
      <c r="J311" s="12">
        <v>0</v>
      </c>
      <c r="K311" s="12">
        <v>3</v>
      </c>
      <c r="L311" s="12">
        <v>0</v>
      </c>
      <c r="M311" s="12">
        <v>0</v>
      </c>
      <c r="N311" s="12">
        <v>1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  <c r="W311" s="12">
        <v>0</v>
      </c>
      <c r="X311" s="12">
        <v>0</v>
      </c>
      <c r="Y311" s="12">
        <v>0</v>
      </c>
      <c r="Z311" s="12">
        <v>0</v>
      </c>
      <c r="AA311" s="12">
        <v>0</v>
      </c>
      <c r="AB311" s="12">
        <v>0</v>
      </c>
      <c r="AC311" s="12">
        <v>0</v>
      </c>
      <c r="AD311" s="12">
        <v>0</v>
      </c>
      <c r="AE311" s="12">
        <v>0</v>
      </c>
      <c r="AF311" s="12">
        <v>0</v>
      </c>
      <c r="AG311" s="12">
        <v>0</v>
      </c>
      <c r="AH311" s="12">
        <v>0</v>
      </c>
      <c r="AI311" s="12">
        <v>0</v>
      </c>
      <c r="AJ311" s="12">
        <v>0</v>
      </c>
      <c r="AK311" s="12">
        <v>0</v>
      </c>
      <c r="AL311" s="12">
        <v>0</v>
      </c>
      <c r="AM311" s="12">
        <v>0</v>
      </c>
      <c r="AN311" s="12">
        <v>0</v>
      </c>
      <c r="AO311" s="12">
        <v>0</v>
      </c>
      <c r="AP311" s="12">
        <f t="shared" si="1575"/>
        <v>11</v>
      </c>
    </row>
    <row r="312" spans="1:42" x14ac:dyDescent="0.2">
      <c r="A312" s="13" t="s">
        <v>271</v>
      </c>
      <c r="B312" s="12">
        <v>12</v>
      </c>
      <c r="C312" s="12">
        <v>2</v>
      </c>
      <c r="D312" s="12">
        <v>6</v>
      </c>
      <c r="E312" s="14" t="s">
        <v>13</v>
      </c>
      <c r="F312" s="12">
        <v>4</v>
      </c>
      <c r="G312" s="12">
        <v>7</v>
      </c>
      <c r="H312" s="12">
        <v>2</v>
      </c>
      <c r="I312" s="12">
        <v>1</v>
      </c>
      <c r="J312" s="12">
        <v>0</v>
      </c>
      <c r="K312" s="12">
        <v>0</v>
      </c>
      <c r="L312" s="12">
        <v>1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2</v>
      </c>
      <c r="W312" s="12">
        <v>0</v>
      </c>
      <c r="X312" s="12">
        <v>0</v>
      </c>
      <c r="Y312" s="12">
        <v>0</v>
      </c>
      <c r="Z312" s="12">
        <v>0</v>
      </c>
      <c r="AA312" s="12">
        <v>0</v>
      </c>
      <c r="AB312" s="12">
        <v>0</v>
      </c>
      <c r="AC312" s="12">
        <v>0</v>
      </c>
      <c r="AD312" s="12">
        <v>0</v>
      </c>
      <c r="AE312" s="12">
        <v>0</v>
      </c>
      <c r="AF312" s="12">
        <v>0</v>
      </c>
      <c r="AG312" s="12">
        <v>0</v>
      </c>
      <c r="AH312" s="12">
        <v>0</v>
      </c>
      <c r="AI312" s="12">
        <v>0</v>
      </c>
      <c r="AJ312" s="12">
        <v>0</v>
      </c>
      <c r="AK312" s="12">
        <v>0</v>
      </c>
      <c r="AL312" s="12">
        <v>0</v>
      </c>
      <c r="AM312" s="12">
        <v>0</v>
      </c>
      <c r="AN312" s="12">
        <v>0</v>
      </c>
      <c r="AO312" s="12">
        <v>0</v>
      </c>
      <c r="AP312" s="12">
        <f t="shared" si="1575"/>
        <v>3</v>
      </c>
    </row>
    <row r="313" spans="1:42" x14ac:dyDescent="0.2">
      <c r="A313" s="13" t="s">
        <v>272</v>
      </c>
      <c r="B313" s="12">
        <v>4</v>
      </c>
      <c r="C313" s="12">
        <v>0</v>
      </c>
      <c r="D313" s="12">
        <v>0</v>
      </c>
      <c r="E313" s="14" t="s">
        <v>13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  <c r="K313" s="12">
        <v>0</v>
      </c>
      <c r="L313" s="12">
        <v>0</v>
      </c>
      <c r="M313" s="12">
        <v>0</v>
      </c>
      <c r="N313" s="12">
        <v>0</v>
      </c>
      <c r="O313" s="12">
        <v>0</v>
      </c>
      <c r="P313" s="12">
        <v>0</v>
      </c>
      <c r="Q313" s="12">
        <v>0</v>
      </c>
      <c r="R313" s="12">
        <v>0</v>
      </c>
      <c r="S313" s="12">
        <v>0</v>
      </c>
      <c r="T313" s="12">
        <v>0</v>
      </c>
      <c r="U313" s="12">
        <v>0</v>
      </c>
      <c r="V313" s="12">
        <v>0</v>
      </c>
      <c r="W313" s="12">
        <v>0</v>
      </c>
      <c r="X313" s="12">
        <v>0</v>
      </c>
      <c r="Y313" s="12">
        <v>0</v>
      </c>
      <c r="Z313" s="12">
        <v>0</v>
      </c>
      <c r="AA313" s="12">
        <v>0</v>
      </c>
      <c r="AB313" s="12">
        <v>0</v>
      </c>
      <c r="AC313" s="12">
        <v>0</v>
      </c>
      <c r="AD313" s="12">
        <v>0</v>
      </c>
      <c r="AE313" s="12">
        <v>0</v>
      </c>
      <c r="AF313" s="12">
        <v>0</v>
      </c>
      <c r="AG313" s="12">
        <v>0</v>
      </c>
      <c r="AH313" s="12">
        <v>0</v>
      </c>
      <c r="AI313" s="12">
        <v>0</v>
      </c>
      <c r="AJ313" s="12">
        <v>0</v>
      </c>
      <c r="AK313" s="12">
        <v>0</v>
      </c>
      <c r="AL313" s="12">
        <v>0</v>
      </c>
      <c r="AM313" s="12">
        <v>0</v>
      </c>
      <c r="AN313" s="12">
        <v>0</v>
      </c>
      <c r="AO313" s="12">
        <v>0</v>
      </c>
      <c r="AP313" s="12">
        <f t="shared" si="1575"/>
        <v>4</v>
      </c>
    </row>
    <row r="314" spans="1:42" x14ac:dyDescent="0.2">
      <c r="A314" s="13" t="s">
        <v>273</v>
      </c>
      <c r="B314" s="12">
        <v>20</v>
      </c>
      <c r="C314" s="12">
        <v>8</v>
      </c>
      <c r="D314" s="12">
        <v>9</v>
      </c>
      <c r="E314" s="14" t="s">
        <v>13</v>
      </c>
      <c r="F314" s="12">
        <v>0</v>
      </c>
      <c r="G314" s="12">
        <v>2</v>
      </c>
      <c r="H314" s="12">
        <v>6</v>
      </c>
      <c r="I314" s="12">
        <v>4</v>
      </c>
      <c r="J314" s="12">
        <v>1</v>
      </c>
      <c r="K314" s="12">
        <v>6</v>
      </c>
      <c r="L314" s="12">
        <v>0</v>
      </c>
      <c r="M314" s="12">
        <v>1</v>
      </c>
      <c r="N314" s="12">
        <v>1</v>
      </c>
      <c r="O314" s="12">
        <v>0</v>
      </c>
      <c r="P314" s="12">
        <v>1</v>
      </c>
      <c r="Q314" s="12">
        <v>0</v>
      </c>
      <c r="R314" s="12">
        <v>0</v>
      </c>
      <c r="S314" s="12">
        <v>0</v>
      </c>
      <c r="T314" s="12">
        <v>0</v>
      </c>
      <c r="U314" s="12">
        <v>0</v>
      </c>
      <c r="V314" s="12">
        <v>0</v>
      </c>
      <c r="W314" s="12">
        <v>0</v>
      </c>
      <c r="X314" s="12">
        <v>0</v>
      </c>
      <c r="Y314" s="12">
        <v>0</v>
      </c>
      <c r="Z314" s="12">
        <v>0</v>
      </c>
      <c r="AA314" s="12">
        <v>0</v>
      </c>
      <c r="AB314" s="12">
        <v>0</v>
      </c>
      <c r="AC314" s="12">
        <v>0</v>
      </c>
      <c r="AD314" s="12">
        <v>0</v>
      </c>
      <c r="AE314" s="12">
        <v>0</v>
      </c>
      <c r="AF314" s="12">
        <v>0</v>
      </c>
      <c r="AG314" s="12">
        <v>0</v>
      </c>
      <c r="AH314" s="12">
        <v>0</v>
      </c>
      <c r="AI314" s="12">
        <v>0</v>
      </c>
      <c r="AJ314" s="12">
        <v>0</v>
      </c>
      <c r="AK314" s="12">
        <v>0</v>
      </c>
      <c r="AL314" s="12">
        <v>0</v>
      </c>
      <c r="AM314" s="12">
        <v>0</v>
      </c>
      <c r="AN314" s="12">
        <v>0</v>
      </c>
      <c r="AO314" s="12">
        <v>0</v>
      </c>
      <c r="AP314" s="12">
        <f t="shared" si="1575"/>
        <v>15</v>
      </c>
    </row>
    <row r="315" spans="1:42" x14ac:dyDescent="0.2">
      <c r="A315" s="13" t="s">
        <v>274</v>
      </c>
      <c r="B315" s="12">
        <v>3</v>
      </c>
      <c r="C315" s="12">
        <v>2</v>
      </c>
      <c r="D315" s="12">
        <v>8</v>
      </c>
      <c r="E315" s="14" t="s">
        <v>13</v>
      </c>
      <c r="F315" s="12">
        <v>2</v>
      </c>
      <c r="G315" s="12">
        <v>0</v>
      </c>
      <c r="H315" s="12">
        <v>0</v>
      </c>
      <c r="I315" s="12">
        <v>0</v>
      </c>
      <c r="J315" s="12">
        <v>1</v>
      </c>
      <c r="K315" s="12">
        <v>0</v>
      </c>
      <c r="L315" s="12">
        <v>6</v>
      </c>
      <c r="M315" s="12">
        <v>0</v>
      </c>
      <c r="N315" s="12">
        <v>1</v>
      </c>
      <c r="O315" s="12">
        <v>0</v>
      </c>
      <c r="P315" s="12">
        <v>0</v>
      </c>
      <c r="Q315" s="12">
        <v>0</v>
      </c>
      <c r="R315" s="12">
        <v>0</v>
      </c>
      <c r="S315" s="12">
        <v>0</v>
      </c>
      <c r="T315" s="12">
        <v>0</v>
      </c>
      <c r="U315" s="12">
        <v>0</v>
      </c>
      <c r="V315" s="12">
        <v>0</v>
      </c>
      <c r="W315" s="12">
        <v>0</v>
      </c>
      <c r="X315" s="12">
        <v>0</v>
      </c>
      <c r="Y315" s="12">
        <v>0</v>
      </c>
      <c r="Z315" s="12">
        <v>0</v>
      </c>
      <c r="AA315" s="12">
        <v>0</v>
      </c>
      <c r="AB315" s="12">
        <v>0</v>
      </c>
      <c r="AC315" s="12">
        <v>0</v>
      </c>
      <c r="AD315" s="12">
        <v>0</v>
      </c>
      <c r="AE315" s="12">
        <v>0</v>
      </c>
      <c r="AF315" s="12">
        <v>0</v>
      </c>
      <c r="AG315" s="12">
        <v>0</v>
      </c>
      <c r="AH315" s="12">
        <v>0</v>
      </c>
      <c r="AI315" s="12">
        <v>0</v>
      </c>
      <c r="AJ315" s="12">
        <v>0</v>
      </c>
      <c r="AK315" s="12">
        <v>0</v>
      </c>
      <c r="AL315" s="12">
        <v>0</v>
      </c>
      <c r="AM315" s="12">
        <v>0</v>
      </c>
      <c r="AN315" s="12">
        <v>0</v>
      </c>
      <c r="AO315" s="12">
        <v>0</v>
      </c>
      <c r="AP315" s="12">
        <f t="shared" si="1575"/>
        <v>3</v>
      </c>
    </row>
    <row r="316" spans="1:42" x14ac:dyDescent="0.2">
      <c r="A316" s="13" t="s">
        <v>275</v>
      </c>
      <c r="B316" s="12">
        <v>19</v>
      </c>
      <c r="C316" s="12">
        <v>0</v>
      </c>
      <c r="D316" s="12">
        <v>0</v>
      </c>
      <c r="E316" s="14" t="s">
        <v>13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12">
        <v>0</v>
      </c>
      <c r="N316" s="12">
        <v>0</v>
      </c>
      <c r="O316" s="12">
        <v>0</v>
      </c>
      <c r="P316" s="12">
        <v>0</v>
      </c>
      <c r="Q316" s="12">
        <v>0</v>
      </c>
      <c r="R316" s="12">
        <v>0</v>
      </c>
      <c r="S316" s="12">
        <v>0</v>
      </c>
      <c r="T316" s="12">
        <v>0</v>
      </c>
      <c r="U316" s="12">
        <v>0</v>
      </c>
      <c r="V316" s="12">
        <v>0</v>
      </c>
      <c r="W316" s="12">
        <v>0</v>
      </c>
      <c r="X316" s="12">
        <v>0</v>
      </c>
      <c r="Y316" s="12">
        <v>0</v>
      </c>
      <c r="Z316" s="12">
        <v>0</v>
      </c>
      <c r="AA316" s="12">
        <v>0</v>
      </c>
      <c r="AB316" s="12">
        <v>0</v>
      </c>
      <c r="AC316" s="12">
        <v>0</v>
      </c>
      <c r="AD316" s="12">
        <v>0</v>
      </c>
      <c r="AE316" s="12">
        <v>0</v>
      </c>
      <c r="AF316" s="12">
        <v>0</v>
      </c>
      <c r="AG316" s="12">
        <v>0</v>
      </c>
      <c r="AH316" s="12">
        <v>0</v>
      </c>
      <c r="AI316" s="12">
        <v>0</v>
      </c>
      <c r="AJ316" s="12">
        <v>0</v>
      </c>
      <c r="AK316" s="12">
        <v>0</v>
      </c>
      <c r="AL316" s="12">
        <v>0</v>
      </c>
      <c r="AM316" s="12">
        <v>0</v>
      </c>
      <c r="AN316" s="12">
        <v>0</v>
      </c>
      <c r="AO316" s="12">
        <v>0</v>
      </c>
      <c r="AP316" s="12">
        <f t="shared" si="1575"/>
        <v>19</v>
      </c>
    </row>
    <row r="317" spans="1:42" x14ac:dyDescent="0.2">
      <c r="A317" s="13" t="s">
        <v>276</v>
      </c>
      <c r="B317" s="12">
        <v>51</v>
      </c>
      <c r="C317" s="12">
        <v>5</v>
      </c>
      <c r="D317" s="12">
        <v>4</v>
      </c>
      <c r="E317" s="14" t="s">
        <v>13</v>
      </c>
      <c r="F317" s="12">
        <v>2</v>
      </c>
      <c r="G317" s="12">
        <v>6</v>
      </c>
      <c r="H317" s="12">
        <v>13</v>
      </c>
      <c r="I317" s="12">
        <v>5</v>
      </c>
      <c r="J317" s="12">
        <v>0</v>
      </c>
      <c r="K317" s="12">
        <v>1</v>
      </c>
      <c r="L317" s="12">
        <v>1</v>
      </c>
      <c r="M317" s="12">
        <v>3</v>
      </c>
      <c r="N317" s="12">
        <v>0</v>
      </c>
      <c r="O317" s="12">
        <v>0</v>
      </c>
      <c r="P317" s="12">
        <v>0</v>
      </c>
      <c r="Q317" s="12">
        <v>0</v>
      </c>
      <c r="R317" s="12">
        <v>4</v>
      </c>
      <c r="S317" s="12">
        <v>0</v>
      </c>
      <c r="T317" s="12">
        <v>0</v>
      </c>
      <c r="U317" s="12">
        <v>0</v>
      </c>
      <c r="V317" s="12">
        <v>0</v>
      </c>
      <c r="W317" s="12">
        <v>0</v>
      </c>
      <c r="X317" s="12">
        <v>0</v>
      </c>
      <c r="Y317" s="12">
        <v>0</v>
      </c>
      <c r="Z317" s="12">
        <v>0</v>
      </c>
      <c r="AA317" s="12">
        <v>0</v>
      </c>
      <c r="AB317" s="12">
        <v>0</v>
      </c>
      <c r="AC317" s="12">
        <v>0</v>
      </c>
      <c r="AD317" s="12">
        <v>0</v>
      </c>
      <c r="AE317" s="12">
        <v>0</v>
      </c>
      <c r="AF317" s="12">
        <v>0</v>
      </c>
      <c r="AG317" s="12">
        <v>0</v>
      </c>
      <c r="AH317" s="12">
        <v>0</v>
      </c>
      <c r="AI317" s="12">
        <v>0</v>
      </c>
      <c r="AJ317" s="12">
        <v>0</v>
      </c>
      <c r="AK317" s="12">
        <v>0</v>
      </c>
      <c r="AL317" s="12">
        <v>0</v>
      </c>
      <c r="AM317" s="12">
        <v>0</v>
      </c>
      <c r="AN317" s="12">
        <v>0</v>
      </c>
      <c r="AO317" s="12">
        <v>0</v>
      </c>
      <c r="AP317" s="12">
        <f t="shared" si="1575"/>
        <v>25</v>
      </c>
    </row>
    <row r="318" spans="1:42" x14ac:dyDescent="0.2">
      <c r="A318" s="13" t="s">
        <v>277</v>
      </c>
      <c r="B318" s="12">
        <v>30</v>
      </c>
      <c r="C318" s="12">
        <v>5</v>
      </c>
      <c r="D318" s="12">
        <v>17</v>
      </c>
      <c r="E318" s="14" t="s">
        <v>13</v>
      </c>
      <c r="F318" s="12">
        <v>1</v>
      </c>
      <c r="G318" s="12">
        <v>7</v>
      </c>
      <c r="H318" s="12">
        <v>11</v>
      </c>
      <c r="I318" s="12">
        <v>4</v>
      </c>
      <c r="J318" s="12">
        <v>1</v>
      </c>
      <c r="K318" s="12">
        <v>5</v>
      </c>
      <c r="L318" s="12">
        <v>0</v>
      </c>
      <c r="M318" s="12">
        <v>1</v>
      </c>
      <c r="N318" s="12">
        <v>0</v>
      </c>
      <c r="O318" s="12">
        <v>0</v>
      </c>
      <c r="P318" s="12">
        <v>0</v>
      </c>
      <c r="Q318" s="12">
        <v>0</v>
      </c>
      <c r="R318" s="12">
        <v>4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>
        <v>0</v>
      </c>
      <c r="Y318" s="12">
        <v>0</v>
      </c>
      <c r="Z318" s="12">
        <v>0</v>
      </c>
      <c r="AA318" s="12">
        <v>0</v>
      </c>
      <c r="AB318" s="12">
        <v>0</v>
      </c>
      <c r="AC318" s="12">
        <v>0</v>
      </c>
      <c r="AD318" s="12">
        <v>0</v>
      </c>
      <c r="AE318" s="12">
        <v>0</v>
      </c>
      <c r="AF318" s="12">
        <v>0</v>
      </c>
      <c r="AG318" s="12">
        <v>0</v>
      </c>
      <c r="AH318" s="12">
        <v>0</v>
      </c>
      <c r="AI318" s="12">
        <v>0</v>
      </c>
      <c r="AJ318" s="12">
        <v>0</v>
      </c>
      <c r="AK318" s="12">
        <v>0</v>
      </c>
      <c r="AL318" s="12">
        <v>0</v>
      </c>
      <c r="AM318" s="12">
        <v>0</v>
      </c>
      <c r="AN318" s="12">
        <v>0</v>
      </c>
      <c r="AO318" s="12">
        <v>0</v>
      </c>
      <c r="AP318" s="12">
        <f t="shared" si="1575"/>
        <v>18</v>
      </c>
    </row>
    <row r="319" spans="1:42" x14ac:dyDescent="0.2">
      <c r="A319" s="13" t="s">
        <v>278</v>
      </c>
      <c r="B319" s="12">
        <v>160</v>
      </c>
      <c r="C319" s="12">
        <v>15</v>
      </c>
      <c r="D319" s="12">
        <v>17</v>
      </c>
      <c r="E319" s="14" t="s">
        <v>13</v>
      </c>
      <c r="F319" s="12">
        <v>5</v>
      </c>
      <c r="G319" s="12">
        <v>35</v>
      </c>
      <c r="H319" s="12">
        <v>25</v>
      </c>
      <c r="I319" s="12">
        <v>18</v>
      </c>
      <c r="J319" s="12">
        <v>0</v>
      </c>
      <c r="K319" s="12">
        <v>15</v>
      </c>
      <c r="L319" s="12">
        <v>4</v>
      </c>
      <c r="M319" s="12">
        <v>2</v>
      </c>
      <c r="N319" s="12">
        <v>1</v>
      </c>
      <c r="O319" s="12">
        <v>0</v>
      </c>
      <c r="P319" s="12">
        <v>1</v>
      </c>
      <c r="Q319" s="12">
        <v>0</v>
      </c>
      <c r="R319" s="12">
        <v>0</v>
      </c>
      <c r="S319" s="12">
        <v>0</v>
      </c>
      <c r="T319" s="12">
        <v>0</v>
      </c>
      <c r="U319" s="12">
        <v>0</v>
      </c>
      <c r="V319" s="12">
        <v>0</v>
      </c>
      <c r="W319" s="12">
        <v>0</v>
      </c>
      <c r="X319" s="12">
        <v>1</v>
      </c>
      <c r="Y319" s="12">
        <v>0</v>
      </c>
      <c r="Z319" s="12">
        <v>0</v>
      </c>
      <c r="AA319" s="12">
        <v>0</v>
      </c>
      <c r="AB319" s="12">
        <v>0</v>
      </c>
      <c r="AC319" s="12">
        <v>0</v>
      </c>
      <c r="AD319" s="12">
        <v>0</v>
      </c>
      <c r="AE319" s="12">
        <v>0</v>
      </c>
      <c r="AF319" s="12">
        <v>4</v>
      </c>
      <c r="AG319" s="12">
        <v>0</v>
      </c>
      <c r="AH319" s="12">
        <v>0</v>
      </c>
      <c r="AI319" s="12">
        <v>0</v>
      </c>
      <c r="AJ319" s="12">
        <v>0</v>
      </c>
      <c r="AK319" s="12">
        <v>0</v>
      </c>
      <c r="AL319" s="12">
        <v>0</v>
      </c>
      <c r="AM319" s="12">
        <v>0</v>
      </c>
      <c r="AN319" s="12">
        <v>0</v>
      </c>
      <c r="AO319" s="12">
        <v>0</v>
      </c>
      <c r="AP319" s="12">
        <f t="shared" si="1575"/>
        <v>81</v>
      </c>
    </row>
    <row r="320" spans="1:42" x14ac:dyDescent="0.2">
      <c r="A320" s="13" t="s">
        <v>279</v>
      </c>
      <c r="B320" s="12">
        <v>13</v>
      </c>
      <c r="C320" s="12">
        <v>0</v>
      </c>
      <c r="D320" s="12">
        <v>0</v>
      </c>
      <c r="E320" s="14" t="s">
        <v>13</v>
      </c>
      <c r="F320" s="12">
        <v>0</v>
      </c>
      <c r="G320" s="12">
        <v>0</v>
      </c>
      <c r="H320" s="12">
        <v>2</v>
      </c>
      <c r="I320" s="12">
        <v>0</v>
      </c>
      <c r="J320" s="12">
        <v>0</v>
      </c>
      <c r="K320" s="12">
        <v>0</v>
      </c>
      <c r="L320" s="12">
        <v>0</v>
      </c>
      <c r="M320" s="12">
        <v>1</v>
      </c>
      <c r="N320" s="12">
        <v>0</v>
      </c>
      <c r="O320" s="12">
        <v>0</v>
      </c>
      <c r="P320" s="12">
        <v>0</v>
      </c>
      <c r="Q320" s="12">
        <v>0</v>
      </c>
      <c r="R320" s="12">
        <v>0</v>
      </c>
      <c r="S320" s="12">
        <v>0</v>
      </c>
      <c r="T320" s="12">
        <v>0</v>
      </c>
      <c r="U320" s="12">
        <v>0</v>
      </c>
      <c r="V320" s="12">
        <v>0</v>
      </c>
      <c r="W320" s="12">
        <v>0</v>
      </c>
      <c r="X320" s="12">
        <v>0</v>
      </c>
      <c r="Y320" s="12">
        <v>0</v>
      </c>
      <c r="Z320" s="12">
        <v>0</v>
      </c>
      <c r="AA320" s="12">
        <v>0</v>
      </c>
      <c r="AB320" s="12">
        <v>0</v>
      </c>
      <c r="AC320" s="12">
        <v>0</v>
      </c>
      <c r="AD320" s="12">
        <v>0</v>
      </c>
      <c r="AE320" s="12">
        <v>0</v>
      </c>
      <c r="AF320" s="12">
        <v>0</v>
      </c>
      <c r="AG320" s="12">
        <v>0</v>
      </c>
      <c r="AH320" s="12">
        <v>0</v>
      </c>
      <c r="AI320" s="12">
        <v>0</v>
      </c>
      <c r="AJ320" s="12">
        <v>0</v>
      </c>
      <c r="AK320" s="12">
        <v>0</v>
      </c>
      <c r="AL320" s="12">
        <v>0</v>
      </c>
      <c r="AM320" s="12">
        <v>0</v>
      </c>
      <c r="AN320" s="12">
        <v>0</v>
      </c>
      <c r="AO320" s="12">
        <v>0</v>
      </c>
      <c r="AP320" s="12">
        <f t="shared" si="1575"/>
        <v>10</v>
      </c>
    </row>
    <row r="321" spans="1:42" x14ac:dyDescent="0.2">
      <c r="A321" s="13" t="s">
        <v>280</v>
      </c>
      <c r="B321" s="12">
        <v>44</v>
      </c>
      <c r="C321" s="12">
        <v>0</v>
      </c>
      <c r="D321" s="12">
        <v>0</v>
      </c>
      <c r="E321" s="14" t="s">
        <v>13</v>
      </c>
      <c r="F321" s="12">
        <v>0</v>
      </c>
      <c r="G321" s="12">
        <v>4</v>
      </c>
      <c r="H321" s="12">
        <v>2</v>
      </c>
      <c r="I321" s="12">
        <v>1</v>
      </c>
      <c r="J321" s="12">
        <v>0</v>
      </c>
      <c r="K321" s="12">
        <v>0</v>
      </c>
      <c r="L321" s="12">
        <v>0</v>
      </c>
      <c r="M321" s="12">
        <v>0</v>
      </c>
      <c r="N321" s="12">
        <v>0</v>
      </c>
      <c r="O321" s="12">
        <v>0</v>
      </c>
      <c r="P321" s="12">
        <v>0</v>
      </c>
      <c r="Q321" s="12">
        <v>0</v>
      </c>
      <c r="R321" s="12">
        <v>0</v>
      </c>
      <c r="S321" s="12">
        <v>0</v>
      </c>
      <c r="T321" s="12">
        <v>0</v>
      </c>
      <c r="U321" s="12">
        <v>0</v>
      </c>
      <c r="V321" s="12">
        <v>0</v>
      </c>
      <c r="W321" s="12">
        <v>0</v>
      </c>
      <c r="X321" s="12">
        <v>0</v>
      </c>
      <c r="Y321" s="12">
        <v>0</v>
      </c>
      <c r="Z321" s="12">
        <v>0</v>
      </c>
      <c r="AA321" s="12">
        <v>0</v>
      </c>
      <c r="AB321" s="12">
        <v>0</v>
      </c>
      <c r="AC321" s="12">
        <v>0</v>
      </c>
      <c r="AD321" s="12">
        <v>0</v>
      </c>
      <c r="AE321" s="12">
        <v>0</v>
      </c>
      <c r="AF321" s="12">
        <v>2</v>
      </c>
      <c r="AG321" s="12">
        <v>0</v>
      </c>
      <c r="AH321" s="12">
        <v>0</v>
      </c>
      <c r="AI321" s="12">
        <v>0</v>
      </c>
      <c r="AJ321" s="12">
        <v>0</v>
      </c>
      <c r="AK321" s="12">
        <v>0</v>
      </c>
      <c r="AL321" s="12">
        <v>0</v>
      </c>
      <c r="AM321" s="12">
        <v>0</v>
      </c>
      <c r="AN321" s="12">
        <v>0</v>
      </c>
      <c r="AO321" s="12">
        <v>0</v>
      </c>
      <c r="AP321" s="12">
        <f t="shared" si="1575"/>
        <v>35</v>
      </c>
    </row>
    <row r="322" spans="1:42" x14ac:dyDescent="0.2">
      <c r="A322" s="13" t="s">
        <v>281</v>
      </c>
      <c r="B322" s="12">
        <v>189</v>
      </c>
      <c r="C322" s="12">
        <v>0</v>
      </c>
      <c r="D322" s="12">
        <v>40</v>
      </c>
      <c r="E322" s="14" t="s">
        <v>13</v>
      </c>
      <c r="F322" s="12">
        <v>5</v>
      </c>
      <c r="G322" s="12">
        <v>18</v>
      </c>
      <c r="H322" s="12">
        <v>54</v>
      </c>
      <c r="I322" s="12">
        <v>16</v>
      </c>
      <c r="J322" s="12">
        <v>1</v>
      </c>
      <c r="K322" s="12">
        <v>14</v>
      </c>
      <c r="L322" s="12">
        <v>11</v>
      </c>
      <c r="M322" s="12">
        <v>5</v>
      </c>
      <c r="N322" s="12">
        <v>1</v>
      </c>
      <c r="O322" s="12">
        <v>0</v>
      </c>
      <c r="P322" s="12">
        <v>0</v>
      </c>
      <c r="Q322" s="12">
        <v>2</v>
      </c>
      <c r="R322" s="12">
        <v>4</v>
      </c>
      <c r="S322" s="12">
        <v>0</v>
      </c>
      <c r="T322" s="12">
        <v>0</v>
      </c>
      <c r="U322" s="12">
        <v>0</v>
      </c>
      <c r="V322" s="12">
        <v>0</v>
      </c>
      <c r="W322" s="12">
        <v>0</v>
      </c>
      <c r="X322" s="12">
        <v>0</v>
      </c>
      <c r="Y322" s="12">
        <v>0</v>
      </c>
      <c r="Z322" s="12">
        <v>0</v>
      </c>
      <c r="AA322" s="12">
        <v>0</v>
      </c>
      <c r="AB322" s="12">
        <v>0</v>
      </c>
      <c r="AC322" s="12">
        <v>0</v>
      </c>
      <c r="AD322" s="12">
        <v>0</v>
      </c>
      <c r="AE322" s="12">
        <v>0</v>
      </c>
      <c r="AF322" s="12">
        <v>2</v>
      </c>
      <c r="AG322" s="12">
        <v>0</v>
      </c>
      <c r="AH322" s="12">
        <v>0</v>
      </c>
      <c r="AI322" s="12">
        <v>0</v>
      </c>
      <c r="AJ322" s="12">
        <v>0</v>
      </c>
      <c r="AK322" s="12">
        <v>0</v>
      </c>
      <c r="AL322" s="12">
        <v>0</v>
      </c>
      <c r="AM322" s="12">
        <v>0</v>
      </c>
      <c r="AN322" s="12">
        <v>0</v>
      </c>
      <c r="AO322" s="12">
        <v>0</v>
      </c>
      <c r="AP322" s="12">
        <f t="shared" si="1575"/>
        <v>96</v>
      </c>
    </row>
    <row r="323" spans="1:42" x14ac:dyDescent="0.2">
      <c r="A323" s="13" t="s">
        <v>282</v>
      </c>
      <c r="B323" s="12">
        <v>54</v>
      </c>
      <c r="C323" s="12">
        <v>4</v>
      </c>
      <c r="D323" s="12">
        <v>20</v>
      </c>
      <c r="E323" s="14" t="s">
        <v>13</v>
      </c>
      <c r="F323" s="12">
        <v>5</v>
      </c>
      <c r="G323" s="12">
        <v>4</v>
      </c>
      <c r="H323" s="12">
        <v>13</v>
      </c>
      <c r="I323" s="12">
        <v>10</v>
      </c>
      <c r="J323" s="12">
        <v>2</v>
      </c>
      <c r="K323" s="12">
        <v>3</v>
      </c>
      <c r="L323" s="12">
        <v>7</v>
      </c>
      <c r="M323" s="12">
        <v>2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  <c r="T323" s="12">
        <v>0</v>
      </c>
      <c r="U323" s="12">
        <v>0</v>
      </c>
      <c r="V323" s="12">
        <v>0</v>
      </c>
      <c r="W323" s="12">
        <v>0</v>
      </c>
      <c r="X323" s="12">
        <v>0</v>
      </c>
      <c r="Y323" s="12">
        <v>0</v>
      </c>
      <c r="Z323" s="12">
        <v>0</v>
      </c>
      <c r="AA323" s="12">
        <v>0</v>
      </c>
      <c r="AB323" s="12">
        <v>0</v>
      </c>
      <c r="AC323" s="12">
        <v>0</v>
      </c>
      <c r="AD323" s="12">
        <v>0</v>
      </c>
      <c r="AE323" s="12">
        <v>0</v>
      </c>
      <c r="AF323" s="12">
        <v>0</v>
      </c>
      <c r="AG323" s="12">
        <v>0</v>
      </c>
      <c r="AH323" s="12">
        <v>0</v>
      </c>
      <c r="AI323" s="12">
        <v>0</v>
      </c>
      <c r="AJ323" s="12">
        <v>0</v>
      </c>
      <c r="AK323" s="12">
        <v>0</v>
      </c>
      <c r="AL323" s="12">
        <v>0</v>
      </c>
      <c r="AM323" s="12">
        <v>0</v>
      </c>
      <c r="AN323" s="12">
        <v>0</v>
      </c>
      <c r="AO323" s="12">
        <v>0</v>
      </c>
      <c r="AP323" s="12">
        <f t="shared" si="1575"/>
        <v>32</v>
      </c>
    </row>
    <row r="324" spans="1:42" x14ac:dyDescent="0.2">
      <c r="A324" s="13" t="s">
        <v>283</v>
      </c>
      <c r="B324" s="12">
        <v>39</v>
      </c>
      <c r="C324" s="12">
        <v>5</v>
      </c>
      <c r="D324" s="12">
        <v>8</v>
      </c>
      <c r="E324" s="14" t="s">
        <v>13</v>
      </c>
      <c r="F324" s="12">
        <v>2</v>
      </c>
      <c r="G324" s="12">
        <v>6</v>
      </c>
      <c r="H324" s="12">
        <v>3</v>
      </c>
      <c r="I324" s="12">
        <v>5</v>
      </c>
      <c r="J324" s="12">
        <v>0</v>
      </c>
      <c r="K324" s="12">
        <v>3</v>
      </c>
      <c r="L324" s="12">
        <v>5</v>
      </c>
      <c r="M324" s="12">
        <v>3</v>
      </c>
      <c r="N324" s="12">
        <v>1</v>
      </c>
      <c r="O324" s="12">
        <v>0</v>
      </c>
      <c r="P324" s="12">
        <v>0</v>
      </c>
      <c r="Q324" s="12">
        <v>0</v>
      </c>
      <c r="R324" s="12">
        <v>0</v>
      </c>
      <c r="S324" s="12">
        <v>0</v>
      </c>
      <c r="T324" s="12">
        <v>0</v>
      </c>
      <c r="U324" s="12">
        <v>0</v>
      </c>
      <c r="V324" s="12">
        <v>0</v>
      </c>
      <c r="W324" s="12">
        <v>0</v>
      </c>
      <c r="X324" s="12">
        <v>0</v>
      </c>
      <c r="Y324" s="12">
        <v>0</v>
      </c>
      <c r="Z324" s="12">
        <v>0</v>
      </c>
      <c r="AA324" s="12">
        <v>0</v>
      </c>
      <c r="AB324" s="12">
        <v>0</v>
      </c>
      <c r="AC324" s="12">
        <v>0</v>
      </c>
      <c r="AD324" s="12">
        <v>0</v>
      </c>
      <c r="AE324" s="12">
        <v>0</v>
      </c>
      <c r="AF324" s="12">
        <v>0</v>
      </c>
      <c r="AG324" s="12">
        <v>0</v>
      </c>
      <c r="AH324" s="12">
        <v>0</v>
      </c>
      <c r="AI324" s="12">
        <v>0</v>
      </c>
      <c r="AJ324" s="12">
        <v>0</v>
      </c>
      <c r="AK324" s="12">
        <v>0</v>
      </c>
      <c r="AL324" s="12">
        <v>0</v>
      </c>
      <c r="AM324" s="12">
        <v>0</v>
      </c>
      <c r="AN324" s="12">
        <v>0</v>
      </c>
      <c r="AO324" s="12">
        <v>0</v>
      </c>
      <c r="AP324" s="12">
        <f t="shared" si="1575"/>
        <v>24</v>
      </c>
    </row>
    <row r="325" spans="1:42" x14ac:dyDescent="0.2">
      <c r="A325" s="13" t="s">
        <v>284</v>
      </c>
      <c r="B325" s="12">
        <v>3</v>
      </c>
      <c r="C325" s="12">
        <v>1</v>
      </c>
      <c r="D325" s="12">
        <v>0</v>
      </c>
      <c r="E325" s="14" t="s">
        <v>13</v>
      </c>
      <c r="F325" s="12">
        <v>1</v>
      </c>
      <c r="G325" s="12">
        <v>1</v>
      </c>
      <c r="H325" s="12">
        <v>0</v>
      </c>
      <c r="I325" s="12">
        <v>0</v>
      </c>
      <c r="J325" s="12">
        <v>0</v>
      </c>
      <c r="K325" s="12">
        <v>0</v>
      </c>
      <c r="L325" s="12">
        <v>0</v>
      </c>
      <c r="M325" s="12">
        <v>0</v>
      </c>
      <c r="N325" s="12">
        <v>0</v>
      </c>
      <c r="O325" s="12">
        <v>0</v>
      </c>
      <c r="P325" s="12">
        <v>0</v>
      </c>
      <c r="Q325" s="12">
        <v>0</v>
      </c>
      <c r="R325" s="12">
        <v>0</v>
      </c>
      <c r="S325" s="12">
        <v>0</v>
      </c>
      <c r="T325" s="12">
        <v>0</v>
      </c>
      <c r="U325" s="12">
        <v>0</v>
      </c>
      <c r="V325" s="12">
        <v>0</v>
      </c>
      <c r="W325" s="12">
        <v>0</v>
      </c>
      <c r="X325" s="12">
        <v>0</v>
      </c>
      <c r="Y325" s="12">
        <v>0</v>
      </c>
      <c r="Z325" s="12">
        <v>0</v>
      </c>
      <c r="AA325" s="12">
        <v>0</v>
      </c>
      <c r="AB325" s="12">
        <v>0</v>
      </c>
      <c r="AC325" s="12">
        <v>0</v>
      </c>
      <c r="AD325" s="12">
        <v>0</v>
      </c>
      <c r="AE325" s="12">
        <v>0</v>
      </c>
      <c r="AF325" s="12">
        <v>0</v>
      </c>
      <c r="AG325" s="12">
        <v>0</v>
      </c>
      <c r="AH325" s="12">
        <v>0</v>
      </c>
      <c r="AI325" s="12">
        <v>0</v>
      </c>
      <c r="AJ325" s="12">
        <v>0</v>
      </c>
      <c r="AK325" s="12">
        <v>0</v>
      </c>
      <c r="AL325" s="12">
        <v>0</v>
      </c>
      <c r="AM325" s="12">
        <v>0</v>
      </c>
      <c r="AN325" s="12">
        <v>0</v>
      </c>
      <c r="AO325" s="12">
        <v>0</v>
      </c>
      <c r="AP325" s="12">
        <f t="shared" si="1575"/>
        <v>2</v>
      </c>
    </row>
    <row r="326" spans="1:42" x14ac:dyDescent="0.2">
      <c r="A326" s="13" t="s">
        <v>285</v>
      </c>
      <c r="B326" s="12">
        <v>14</v>
      </c>
      <c r="C326" s="12">
        <v>4</v>
      </c>
      <c r="D326" s="12">
        <v>10</v>
      </c>
      <c r="E326" s="14" t="s">
        <v>13</v>
      </c>
      <c r="F326" s="12">
        <v>1</v>
      </c>
      <c r="G326" s="12">
        <v>3</v>
      </c>
      <c r="H326" s="12">
        <v>5</v>
      </c>
      <c r="I326" s="12">
        <v>2</v>
      </c>
      <c r="J326" s="12">
        <v>0</v>
      </c>
      <c r="K326" s="12">
        <v>2</v>
      </c>
      <c r="L326" s="12">
        <v>3</v>
      </c>
      <c r="M326" s="12">
        <v>4</v>
      </c>
      <c r="N326" s="12">
        <v>1</v>
      </c>
      <c r="O326" s="12">
        <v>0</v>
      </c>
      <c r="P326" s="12">
        <v>0</v>
      </c>
      <c r="Q326" s="12">
        <v>0</v>
      </c>
      <c r="R326" s="12">
        <v>0</v>
      </c>
      <c r="S326" s="12">
        <v>0</v>
      </c>
      <c r="T326" s="12">
        <v>0</v>
      </c>
      <c r="U326" s="12">
        <v>0</v>
      </c>
      <c r="V326" s="12">
        <v>0</v>
      </c>
      <c r="W326" s="12">
        <v>0</v>
      </c>
      <c r="X326" s="12">
        <v>0</v>
      </c>
      <c r="Y326" s="12">
        <v>0</v>
      </c>
      <c r="Z326" s="12">
        <v>1</v>
      </c>
      <c r="AA326" s="12">
        <v>0</v>
      </c>
      <c r="AB326" s="12">
        <v>0</v>
      </c>
      <c r="AC326" s="12">
        <v>0</v>
      </c>
      <c r="AD326" s="12">
        <v>0</v>
      </c>
      <c r="AE326" s="12">
        <v>0</v>
      </c>
      <c r="AF326" s="12">
        <v>0</v>
      </c>
      <c r="AG326" s="12">
        <v>0</v>
      </c>
      <c r="AH326" s="12">
        <v>0</v>
      </c>
      <c r="AI326" s="12">
        <v>0</v>
      </c>
      <c r="AJ326" s="12">
        <v>0</v>
      </c>
      <c r="AK326" s="12">
        <v>0</v>
      </c>
      <c r="AL326" s="12">
        <v>0</v>
      </c>
      <c r="AM326" s="12">
        <v>0</v>
      </c>
      <c r="AN326" s="12">
        <v>0</v>
      </c>
      <c r="AO326" s="12">
        <v>0</v>
      </c>
      <c r="AP326" s="12">
        <f t="shared" si="1575"/>
        <v>6</v>
      </c>
    </row>
    <row r="327" spans="1:42" x14ac:dyDescent="0.2">
      <c r="A327" s="13" t="s">
        <v>286</v>
      </c>
      <c r="B327" s="12">
        <v>10</v>
      </c>
      <c r="C327" s="12">
        <v>0</v>
      </c>
      <c r="D327" s="12">
        <v>0</v>
      </c>
      <c r="E327" s="14" t="s">
        <v>13</v>
      </c>
      <c r="F327" s="12">
        <v>1</v>
      </c>
      <c r="G327" s="12">
        <v>0</v>
      </c>
      <c r="H327" s="12">
        <v>0</v>
      </c>
      <c r="I327" s="12">
        <v>0</v>
      </c>
      <c r="J327" s="12">
        <v>0</v>
      </c>
      <c r="K327" s="12">
        <v>0</v>
      </c>
      <c r="L327" s="12">
        <v>2</v>
      </c>
      <c r="M327" s="12">
        <v>0</v>
      </c>
      <c r="N327" s="12">
        <v>0</v>
      </c>
      <c r="O327" s="12">
        <v>0</v>
      </c>
      <c r="P327" s="12">
        <v>0</v>
      </c>
      <c r="Q327" s="12">
        <v>1</v>
      </c>
      <c r="R327" s="12">
        <v>0</v>
      </c>
      <c r="S327" s="12">
        <v>0</v>
      </c>
      <c r="T327" s="12">
        <v>0</v>
      </c>
      <c r="U327" s="12">
        <v>0</v>
      </c>
      <c r="V327" s="12">
        <v>0</v>
      </c>
      <c r="W327" s="12">
        <v>0</v>
      </c>
      <c r="X327" s="12">
        <v>0</v>
      </c>
      <c r="Y327" s="12">
        <v>0</v>
      </c>
      <c r="Z327" s="12">
        <v>0</v>
      </c>
      <c r="AA327" s="12">
        <v>1</v>
      </c>
      <c r="AB327" s="12">
        <v>0</v>
      </c>
      <c r="AC327" s="12">
        <v>0</v>
      </c>
      <c r="AD327" s="12">
        <v>0</v>
      </c>
      <c r="AE327" s="12">
        <v>0</v>
      </c>
      <c r="AF327" s="12">
        <v>0</v>
      </c>
      <c r="AG327" s="12">
        <v>0</v>
      </c>
      <c r="AH327" s="12">
        <v>0</v>
      </c>
      <c r="AI327" s="12">
        <v>0</v>
      </c>
      <c r="AJ327" s="12">
        <v>0</v>
      </c>
      <c r="AK327" s="12">
        <v>0</v>
      </c>
      <c r="AL327" s="12">
        <v>0</v>
      </c>
      <c r="AM327" s="12">
        <v>0</v>
      </c>
      <c r="AN327" s="12">
        <v>0</v>
      </c>
      <c r="AO327" s="12">
        <v>0</v>
      </c>
      <c r="AP327" s="12">
        <f t="shared" si="1575"/>
        <v>5</v>
      </c>
    </row>
    <row r="328" spans="1:42" x14ac:dyDescent="0.2">
      <c r="A328" s="13" t="s">
        <v>287</v>
      </c>
      <c r="B328" s="12">
        <v>5</v>
      </c>
      <c r="C328" s="12">
        <v>0</v>
      </c>
      <c r="D328" s="12">
        <v>0</v>
      </c>
      <c r="E328" s="14" t="s">
        <v>13</v>
      </c>
      <c r="F328" s="12">
        <v>0</v>
      </c>
      <c r="G328" s="12">
        <v>0</v>
      </c>
      <c r="H328" s="12">
        <v>1</v>
      </c>
      <c r="I328" s="12">
        <v>0</v>
      </c>
      <c r="J328" s="12">
        <v>0</v>
      </c>
      <c r="K328" s="12">
        <v>0</v>
      </c>
      <c r="L328" s="12">
        <v>0</v>
      </c>
      <c r="M328" s="12">
        <v>0</v>
      </c>
      <c r="N328" s="12">
        <v>0</v>
      </c>
      <c r="O328" s="12">
        <v>0</v>
      </c>
      <c r="P328" s="12">
        <v>0</v>
      </c>
      <c r="Q328" s="12">
        <v>0</v>
      </c>
      <c r="R328" s="12">
        <v>0</v>
      </c>
      <c r="S328" s="12">
        <v>0</v>
      </c>
      <c r="T328" s="12">
        <v>0</v>
      </c>
      <c r="U328" s="12">
        <v>0</v>
      </c>
      <c r="V328" s="12">
        <v>0</v>
      </c>
      <c r="W328" s="12">
        <v>0</v>
      </c>
      <c r="X328" s="12">
        <v>0</v>
      </c>
      <c r="Y328" s="12">
        <v>0</v>
      </c>
      <c r="Z328" s="12">
        <v>0</v>
      </c>
      <c r="AA328" s="12">
        <v>0</v>
      </c>
      <c r="AB328" s="12">
        <v>0</v>
      </c>
      <c r="AC328" s="12">
        <v>0</v>
      </c>
      <c r="AD328" s="12">
        <v>0</v>
      </c>
      <c r="AE328" s="12">
        <v>0</v>
      </c>
      <c r="AF328" s="12">
        <v>0</v>
      </c>
      <c r="AG328" s="12">
        <v>0</v>
      </c>
      <c r="AH328" s="12">
        <v>0</v>
      </c>
      <c r="AI328" s="12">
        <v>0</v>
      </c>
      <c r="AJ328" s="12">
        <v>0</v>
      </c>
      <c r="AK328" s="12">
        <v>0</v>
      </c>
      <c r="AL328" s="12">
        <v>0</v>
      </c>
      <c r="AM328" s="12">
        <v>0</v>
      </c>
      <c r="AN328" s="12">
        <v>0</v>
      </c>
      <c r="AO328" s="12">
        <v>0</v>
      </c>
      <c r="AP328" s="12">
        <f t="shared" si="1575"/>
        <v>4</v>
      </c>
    </row>
    <row r="329" spans="1:42" x14ac:dyDescent="0.2">
      <c r="A329" s="13" t="s">
        <v>288</v>
      </c>
      <c r="B329" s="12">
        <v>10</v>
      </c>
      <c r="C329" s="12">
        <v>9</v>
      </c>
      <c r="D329" s="12">
        <v>2</v>
      </c>
      <c r="E329" s="14" t="s">
        <v>13</v>
      </c>
      <c r="F329" s="12">
        <v>2</v>
      </c>
      <c r="G329" s="12">
        <v>3</v>
      </c>
      <c r="H329" s="12">
        <v>1</v>
      </c>
      <c r="I329" s="12">
        <v>2</v>
      </c>
      <c r="J329" s="12">
        <v>0</v>
      </c>
      <c r="K329" s="12">
        <v>2</v>
      </c>
      <c r="L329" s="12">
        <v>1</v>
      </c>
      <c r="M329" s="12">
        <v>1</v>
      </c>
      <c r="N329" s="12">
        <v>0</v>
      </c>
      <c r="O329" s="12">
        <v>0</v>
      </c>
      <c r="P329" s="12">
        <v>0</v>
      </c>
      <c r="Q329" s="12">
        <v>0</v>
      </c>
      <c r="R329" s="12">
        <v>0</v>
      </c>
      <c r="S329" s="12">
        <v>0</v>
      </c>
      <c r="T329" s="12">
        <v>0</v>
      </c>
      <c r="U329" s="12">
        <v>0</v>
      </c>
      <c r="V329" s="12">
        <v>0</v>
      </c>
      <c r="W329" s="12">
        <v>0</v>
      </c>
      <c r="X329" s="12">
        <v>0</v>
      </c>
      <c r="Y329" s="12">
        <v>0</v>
      </c>
      <c r="Z329" s="12">
        <v>0</v>
      </c>
      <c r="AA329" s="12">
        <v>0</v>
      </c>
      <c r="AB329" s="12">
        <v>0</v>
      </c>
      <c r="AC329" s="12">
        <v>0</v>
      </c>
      <c r="AD329" s="12">
        <v>0</v>
      </c>
      <c r="AE329" s="12">
        <v>0</v>
      </c>
      <c r="AF329" s="12">
        <v>0</v>
      </c>
      <c r="AG329" s="12">
        <v>0</v>
      </c>
      <c r="AH329" s="12">
        <v>0</v>
      </c>
      <c r="AI329" s="12">
        <v>0</v>
      </c>
      <c r="AJ329" s="12">
        <v>0</v>
      </c>
      <c r="AK329" s="12">
        <v>0</v>
      </c>
      <c r="AL329" s="12">
        <v>0</v>
      </c>
      <c r="AM329" s="12">
        <v>0</v>
      </c>
      <c r="AN329" s="12">
        <v>0</v>
      </c>
      <c r="AO329" s="12">
        <v>0</v>
      </c>
      <c r="AP329" s="12">
        <f t="shared" si="1575"/>
        <v>9</v>
      </c>
    </row>
    <row r="330" spans="1:42" x14ac:dyDescent="0.2">
      <c r="A330" s="13" t="s">
        <v>289</v>
      </c>
      <c r="B330" s="12">
        <v>11</v>
      </c>
      <c r="C330" s="12">
        <v>6</v>
      </c>
      <c r="D330" s="12">
        <v>2</v>
      </c>
      <c r="E330" s="14" t="s">
        <v>13</v>
      </c>
      <c r="F330" s="12">
        <v>3</v>
      </c>
      <c r="G330" s="12">
        <v>1</v>
      </c>
      <c r="H330" s="12">
        <v>0</v>
      </c>
      <c r="I330" s="12">
        <v>3</v>
      </c>
      <c r="J330" s="12">
        <v>0</v>
      </c>
      <c r="K330" s="12">
        <v>0</v>
      </c>
      <c r="L330" s="12">
        <v>0</v>
      </c>
      <c r="M330" s="12">
        <v>2</v>
      </c>
      <c r="N330" s="12">
        <v>1</v>
      </c>
      <c r="O330" s="12">
        <v>0</v>
      </c>
      <c r="P330" s="12">
        <v>1</v>
      </c>
      <c r="Q330" s="12">
        <v>0</v>
      </c>
      <c r="R330" s="12">
        <v>0</v>
      </c>
      <c r="S330" s="12">
        <v>0</v>
      </c>
      <c r="T330" s="12">
        <v>0</v>
      </c>
      <c r="U330" s="12">
        <v>0</v>
      </c>
      <c r="V330" s="12">
        <v>0</v>
      </c>
      <c r="W330" s="12">
        <v>0</v>
      </c>
      <c r="X330" s="12">
        <v>1</v>
      </c>
      <c r="Y330" s="12">
        <v>0</v>
      </c>
      <c r="Z330" s="12">
        <v>0</v>
      </c>
      <c r="AA330" s="12">
        <v>0</v>
      </c>
      <c r="AB330" s="12">
        <v>0</v>
      </c>
      <c r="AC330" s="12">
        <v>0</v>
      </c>
      <c r="AD330" s="12">
        <v>0</v>
      </c>
      <c r="AE330" s="12">
        <v>0</v>
      </c>
      <c r="AF330" s="12">
        <v>0</v>
      </c>
      <c r="AG330" s="12">
        <v>0</v>
      </c>
      <c r="AH330" s="12">
        <v>0</v>
      </c>
      <c r="AI330" s="12">
        <v>0</v>
      </c>
      <c r="AJ330" s="12">
        <v>0</v>
      </c>
      <c r="AK330" s="12">
        <v>0</v>
      </c>
      <c r="AL330" s="12">
        <v>0</v>
      </c>
      <c r="AM330" s="12">
        <v>0</v>
      </c>
      <c r="AN330" s="12">
        <v>0</v>
      </c>
      <c r="AO330" s="12">
        <v>0</v>
      </c>
      <c r="AP330" s="12">
        <f t="shared" si="1575"/>
        <v>7</v>
      </c>
    </row>
    <row r="331" spans="1:42" x14ac:dyDescent="0.2">
      <c r="A331" s="13" t="s">
        <v>290</v>
      </c>
      <c r="B331" s="12">
        <v>10</v>
      </c>
      <c r="C331" s="12">
        <v>2</v>
      </c>
      <c r="D331" s="12">
        <v>3</v>
      </c>
      <c r="E331" s="14" t="s">
        <v>13</v>
      </c>
      <c r="F331" s="12">
        <v>2</v>
      </c>
      <c r="G331" s="12">
        <v>1</v>
      </c>
      <c r="H331" s="12">
        <v>2</v>
      </c>
      <c r="I331" s="12">
        <v>2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1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0</v>
      </c>
      <c r="W331" s="12">
        <v>0</v>
      </c>
      <c r="X331" s="12">
        <v>0</v>
      </c>
      <c r="Y331" s="12">
        <v>0</v>
      </c>
      <c r="Z331" s="12">
        <v>0</v>
      </c>
      <c r="AA331" s="12">
        <v>0</v>
      </c>
      <c r="AB331" s="12">
        <v>0</v>
      </c>
      <c r="AC331" s="12">
        <v>0</v>
      </c>
      <c r="AD331" s="12">
        <v>0</v>
      </c>
      <c r="AE331" s="12">
        <v>0</v>
      </c>
      <c r="AF331" s="12">
        <v>0</v>
      </c>
      <c r="AG331" s="12">
        <v>0</v>
      </c>
      <c r="AH331" s="12">
        <v>0</v>
      </c>
      <c r="AI331" s="12">
        <v>0</v>
      </c>
      <c r="AJ331" s="12">
        <v>0</v>
      </c>
      <c r="AK331" s="12">
        <v>0</v>
      </c>
      <c r="AL331" s="12">
        <v>0</v>
      </c>
      <c r="AM331" s="12">
        <v>0</v>
      </c>
      <c r="AN331" s="12">
        <v>0</v>
      </c>
      <c r="AO331" s="12">
        <v>0</v>
      </c>
      <c r="AP331" s="12">
        <f t="shared" si="1575"/>
        <v>7</v>
      </c>
    </row>
    <row r="332" spans="1:42" x14ac:dyDescent="0.2">
      <c r="A332" s="13" t="s">
        <v>291</v>
      </c>
      <c r="B332" s="12">
        <v>3</v>
      </c>
      <c r="C332" s="12">
        <v>4</v>
      </c>
      <c r="D332" s="12">
        <v>0</v>
      </c>
      <c r="E332" s="14" t="s">
        <v>13</v>
      </c>
      <c r="F332" s="12">
        <v>1</v>
      </c>
      <c r="G332" s="12">
        <v>1</v>
      </c>
      <c r="H332" s="12">
        <v>0</v>
      </c>
      <c r="I332" s="12">
        <v>1</v>
      </c>
      <c r="J332" s="12">
        <v>0</v>
      </c>
      <c r="K332" s="12">
        <v>1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  <c r="W332" s="12">
        <v>0</v>
      </c>
      <c r="X332" s="12">
        <v>0</v>
      </c>
      <c r="Y332" s="12">
        <v>0</v>
      </c>
      <c r="Z332" s="12">
        <v>0</v>
      </c>
      <c r="AA332" s="12">
        <v>0</v>
      </c>
      <c r="AB332" s="12">
        <v>0</v>
      </c>
      <c r="AC332" s="12">
        <v>0</v>
      </c>
      <c r="AD332" s="12">
        <v>0</v>
      </c>
      <c r="AE332" s="12">
        <v>0</v>
      </c>
      <c r="AF332" s="12">
        <v>0</v>
      </c>
      <c r="AG332" s="12">
        <v>0</v>
      </c>
      <c r="AH332" s="12">
        <v>0</v>
      </c>
      <c r="AI332" s="12">
        <v>0</v>
      </c>
      <c r="AJ332" s="12">
        <v>0</v>
      </c>
      <c r="AK332" s="12">
        <v>0</v>
      </c>
      <c r="AL332" s="12">
        <v>0</v>
      </c>
      <c r="AM332" s="12">
        <v>0</v>
      </c>
      <c r="AN332" s="12">
        <v>0</v>
      </c>
      <c r="AO332" s="12">
        <v>0</v>
      </c>
      <c r="AP332" s="12">
        <f t="shared" si="1575"/>
        <v>3</v>
      </c>
    </row>
    <row r="333" spans="1:42" x14ac:dyDescent="0.2">
      <c r="A333" s="13" t="s">
        <v>292</v>
      </c>
      <c r="B333" s="12">
        <v>2</v>
      </c>
      <c r="C333" s="12">
        <v>0</v>
      </c>
      <c r="D333" s="12">
        <v>0</v>
      </c>
      <c r="E333" s="14" t="s">
        <v>13</v>
      </c>
      <c r="F333" s="12">
        <v>0</v>
      </c>
      <c r="G333" s="12">
        <v>0</v>
      </c>
      <c r="H333" s="12">
        <v>0</v>
      </c>
      <c r="I333" s="12">
        <v>0</v>
      </c>
      <c r="J333" s="12">
        <v>0</v>
      </c>
      <c r="K333" s="12">
        <v>0</v>
      </c>
      <c r="L333" s="12">
        <v>0</v>
      </c>
      <c r="M333" s="12">
        <v>0</v>
      </c>
      <c r="N333" s="12">
        <v>1</v>
      </c>
      <c r="O333" s="12">
        <v>0</v>
      </c>
      <c r="P333" s="12">
        <v>0</v>
      </c>
      <c r="Q333" s="12">
        <v>0</v>
      </c>
      <c r="R333" s="12">
        <v>0</v>
      </c>
      <c r="S333" s="12">
        <v>0</v>
      </c>
      <c r="T333" s="12">
        <v>0</v>
      </c>
      <c r="U333" s="12">
        <v>0</v>
      </c>
      <c r="V333" s="12">
        <v>0</v>
      </c>
      <c r="W333" s="12">
        <v>0</v>
      </c>
      <c r="X333" s="12">
        <v>0</v>
      </c>
      <c r="Y333" s="12">
        <v>0</v>
      </c>
      <c r="Z333" s="12">
        <v>0</v>
      </c>
      <c r="AA333" s="12">
        <v>0</v>
      </c>
      <c r="AB333" s="12">
        <v>0</v>
      </c>
      <c r="AC333" s="12">
        <v>0</v>
      </c>
      <c r="AD333" s="12">
        <v>0</v>
      </c>
      <c r="AE333" s="12">
        <v>0</v>
      </c>
      <c r="AF333" s="12">
        <v>0</v>
      </c>
      <c r="AG333" s="12">
        <v>0</v>
      </c>
      <c r="AH333" s="12">
        <v>0</v>
      </c>
      <c r="AI333" s="12">
        <v>0</v>
      </c>
      <c r="AJ333" s="12">
        <v>0</v>
      </c>
      <c r="AK333" s="12">
        <v>0</v>
      </c>
      <c r="AL333" s="12">
        <v>0</v>
      </c>
      <c r="AM333" s="12">
        <v>0</v>
      </c>
      <c r="AN333" s="12">
        <v>0</v>
      </c>
      <c r="AO333" s="12">
        <v>0</v>
      </c>
      <c r="AP333" s="12">
        <f t="shared" si="1575"/>
        <v>1</v>
      </c>
    </row>
    <row r="334" spans="1:42" x14ac:dyDescent="0.2">
      <c r="A334" s="13" t="s">
        <v>293</v>
      </c>
      <c r="B334" s="12">
        <v>5</v>
      </c>
      <c r="C334" s="12">
        <v>4</v>
      </c>
      <c r="D334" s="12">
        <v>4</v>
      </c>
      <c r="E334" s="14" t="s">
        <v>13</v>
      </c>
      <c r="F334" s="12">
        <v>1</v>
      </c>
      <c r="G334" s="12">
        <v>1</v>
      </c>
      <c r="H334" s="12">
        <v>0</v>
      </c>
      <c r="I334" s="12">
        <v>2</v>
      </c>
      <c r="J334" s="12">
        <v>0</v>
      </c>
      <c r="K334" s="12">
        <v>4</v>
      </c>
      <c r="L334" s="12">
        <v>2</v>
      </c>
      <c r="M334" s="12">
        <v>1</v>
      </c>
      <c r="N334" s="12">
        <v>0</v>
      </c>
      <c r="O334" s="12">
        <v>0</v>
      </c>
      <c r="P334" s="12">
        <v>0</v>
      </c>
      <c r="Q334" s="12">
        <v>0</v>
      </c>
      <c r="R334" s="12">
        <v>0</v>
      </c>
      <c r="S334" s="12">
        <v>1</v>
      </c>
      <c r="T334" s="12">
        <v>0</v>
      </c>
      <c r="U334" s="12">
        <v>0</v>
      </c>
      <c r="V334" s="12">
        <v>0</v>
      </c>
      <c r="W334" s="12">
        <v>0</v>
      </c>
      <c r="X334" s="12">
        <v>0</v>
      </c>
      <c r="Y334" s="12">
        <v>0</v>
      </c>
      <c r="Z334" s="12">
        <v>0</v>
      </c>
      <c r="AA334" s="12">
        <v>0</v>
      </c>
      <c r="AB334" s="12">
        <v>0</v>
      </c>
      <c r="AC334" s="12">
        <v>0</v>
      </c>
      <c r="AD334" s="12">
        <v>0</v>
      </c>
      <c r="AE334" s="12">
        <v>0</v>
      </c>
      <c r="AF334" s="12">
        <v>0</v>
      </c>
      <c r="AG334" s="12">
        <v>0</v>
      </c>
      <c r="AH334" s="12">
        <v>0</v>
      </c>
      <c r="AI334" s="12">
        <v>0</v>
      </c>
      <c r="AJ334" s="12">
        <v>0</v>
      </c>
      <c r="AK334" s="12">
        <v>0</v>
      </c>
      <c r="AL334" s="12">
        <v>0</v>
      </c>
      <c r="AM334" s="12">
        <v>0</v>
      </c>
      <c r="AN334" s="12">
        <v>0</v>
      </c>
      <c r="AO334" s="12">
        <v>0</v>
      </c>
      <c r="AP334" s="12">
        <f t="shared" si="1575"/>
        <v>1</v>
      </c>
    </row>
    <row r="335" spans="1:42" x14ac:dyDescent="0.2">
      <c r="A335" s="13" t="s">
        <v>294</v>
      </c>
      <c r="B335" s="12">
        <v>19</v>
      </c>
      <c r="C335" s="12">
        <v>5</v>
      </c>
      <c r="D335" s="12">
        <v>5</v>
      </c>
      <c r="E335" s="14" t="s">
        <v>13</v>
      </c>
      <c r="F335" s="12">
        <v>2</v>
      </c>
      <c r="G335" s="12">
        <v>2</v>
      </c>
      <c r="H335" s="12">
        <v>2</v>
      </c>
      <c r="I335" s="12">
        <v>2</v>
      </c>
      <c r="J335" s="12">
        <v>0</v>
      </c>
      <c r="K335" s="12">
        <v>1</v>
      </c>
      <c r="L335" s="12">
        <v>1</v>
      </c>
      <c r="M335" s="12">
        <v>2</v>
      </c>
      <c r="N335" s="12">
        <v>0</v>
      </c>
      <c r="O335" s="12">
        <v>0</v>
      </c>
      <c r="P335" s="12">
        <v>1</v>
      </c>
      <c r="Q335" s="12">
        <v>1</v>
      </c>
      <c r="R335" s="12">
        <v>0</v>
      </c>
      <c r="S335" s="12">
        <v>0</v>
      </c>
      <c r="T335" s="12">
        <v>0</v>
      </c>
      <c r="U335" s="12">
        <v>0</v>
      </c>
      <c r="V335" s="12">
        <v>0</v>
      </c>
      <c r="W335" s="12">
        <v>0</v>
      </c>
      <c r="X335" s="12">
        <v>0</v>
      </c>
      <c r="Y335" s="12">
        <v>0</v>
      </c>
      <c r="Z335" s="12">
        <v>0</v>
      </c>
      <c r="AA335" s="12">
        <v>0</v>
      </c>
      <c r="AB335" s="12">
        <v>0</v>
      </c>
      <c r="AC335" s="12">
        <v>0</v>
      </c>
      <c r="AD335" s="12">
        <v>0</v>
      </c>
      <c r="AE335" s="12">
        <v>0</v>
      </c>
      <c r="AF335" s="12">
        <v>0</v>
      </c>
      <c r="AG335" s="12">
        <v>0</v>
      </c>
      <c r="AH335" s="12">
        <v>0</v>
      </c>
      <c r="AI335" s="12">
        <v>0</v>
      </c>
      <c r="AJ335" s="12">
        <v>0</v>
      </c>
      <c r="AK335" s="12">
        <v>0</v>
      </c>
      <c r="AL335" s="12">
        <v>0</v>
      </c>
      <c r="AM335" s="12">
        <v>0</v>
      </c>
      <c r="AN335" s="12">
        <v>0</v>
      </c>
      <c r="AO335" s="12">
        <v>0</v>
      </c>
      <c r="AP335" s="12">
        <f t="shared" si="1575"/>
        <v>15</v>
      </c>
    </row>
    <row r="336" spans="1:42" x14ac:dyDescent="0.2">
      <c r="A336" s="13" t="s">
        <v>295</v>
      </c>
      <c r="B336" s="12">
        <v>1</v>
      </c>
      <c r="C336" s="12">
        <v>1</v>
      </c>
      <c r="D336" s="12">
        <v>0</v>
      </c>
      <c r="E336" s="14" t="s">
        <v>13</v>
      </c>
      <c r="F336" s="12">
        <v>0</v>
      </c>
      <c r="G336" s="12">
        <v>1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  <c r="V336" s="12">
        <v>0</v>
      </c>
      <c r="W336" s="12">
        <v>0</v>
      </c>
      <c r="X336" s="12">
        <v>0</v>
      </c>
      <c r="Y336" s="12">
        <v>0</v>
      </c>
      <c r="Z336" s="12">
        <v>0</v>
      </c>
      <c r="AA336" s="12">
        <v>0</v>
      </c>
      <c r="AB336" s="12">
        <v>0</v>
      </c>
      <c r="AC336" s="12">
        <v>0</v>
      </c>
      <c r="AD336" s="12">
        <v>0</v>
      </c>
      <c r="AE336" s="12">
        <v>0</v>
      </c>
      <c r="AF336" s="12">
        <v>0</v>
      </c>
      <c r="AG336" s="12">
        <v>0</v>
      </c>
      <c r="AH336" s="12">
        <v>0</v>
      </c>
      <c r="AI336" s="12">
        <v>0</v>
      </c>
      <c r="AJ336" s="12">
        <v>0</v>
      </c>
      <c r="AK336" s="12">
        <v>0</v>
      </c>
      <c r="AL336" s="12">
        <v>0</v>
      </c>
      <c r="AM336" s="12">
        <v>0</v>
      </c>
      <c r="AN336" s="12">
        <v>0</v>
      </c>
      <c r="AO336" s="12">
        <v>0</v>
      </c>
      <c r="AP336" s="12">
        <f t="shared" si="1575"/>
        <v>1</v>
      </c>
    </row>
    <row r="337" spans="1:42" x14ac:dyDescent="0.2">
      <c r="A337" s="13" t="s">
        <v>296</v>
      </c>
      <c r="B337" s="12">
        <v>10</v>
      </c>
      <c r="C337" s="12">
        <v>0</v>
      </c>
      <c r="D337" s="12">
        <v>0</v>
      </c>
      <c r="E337" s="14" t="s">
        <v>13</v>
      </c>
      <c r="F337" s="12">
        <v>0</v>
      </c>
      <c r="G337" s="12">
        <v>1</v>
      </c>
      <c r="H337" s="12">
        <v>0</v>
      </c>
      <c r="I337" s="12">
        <v>3</v>
      </c>
      <c r="J337" s="12">
        <v>0</v>
      </c>
      <c r="K337" s="12">
        <v>0</v>
      </c>
      <c r="L337" s="12">
        <v>0</v>
      </c>
      <c r="M337" s="12">
        <v>1</v>
      </c>
      <c r="N337" s="12">
        <v>2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  <c r="T337" s="12">
        <v>0</v>
      </c>
      <c r="U337" s="12">
        <v>0</v>
      </c>
      <c r="V337" s="12">
        <v>0</v>
      </c>
      <c r="W337" s="12">
        <v>0</v>
      </c>
      <c r="X337" s="12">
        <v>0</v>
      </c>
      <c r="Y337" s="12">
        <v>0</v>
      </c>
      <c r="Z337" s="12">
        <v>0</v>
      </c>
      <c r="AA337" s="12">
        <v>0</v>
      </c>
      <c r="AB337" s="12">
        <v>0</v>
      </c>
      <c r="AC337" s="12">
        <v>0</v>
      </c>
      <c r="AD337" s="12">
        <v>0</v>
      </c>
      <c r="AE337" s="12">
        <v>0</v>
      </c>
      <c r="AF337" s="12">
        <v>0</v>
      </c>
      <c r="AG337" s="12">
        <v>0</v>
      </c>
      <c r="AH337" s="12">
        <v>0</v>
      </c>
      <c r="AI337" s="12">
        <v>0</v>
      </c>
      <c r="AJ337" s="12">
        <v>0</v>
      </c>
      <c r="AK337" s="12">
        <v>0</v>
      </c>
      <c r="AL337" s="12">
        <v>0</v>
      </c>
      <c r="AM337" s="12">
        <v>0</v>
      </c>
      <c r="AN337" s="12">
        <v>0</v>
      </c>
      <c r="AO337" s="12">
        <v>0</v>
      </c>
      <c r="AP337" s="12">
        <f t="shared" si="1575"/>
        <v>3</v>
      </c>
    </row>
    <row r="338" spans="1:42" s="17" customFormat="1" x14ac:dyDescent="0.2">
      <c r="A338" s="15" t="s">
        <v>17</v>
      </c>
      <c r="B338" s="16">
        <f>SUM(B309:B337)</f>
        <v>794</v>
      </c>
      <c r="C338" s="16">
        <f t="shared" ref="C338:D338" si="1576">SUM(C309:C337)</f>
        <v>111</v>
      </c>
      <c r="D338" s="16">
        <f t="shared" si="1576"/>
        <v>166</v>
      </c>
      <c r="E338" s="16"/>
      <c r="F338" s="16">
        <f t="shared" ref="F338:AP338" si="1577">SUM(F309:F337)</f>
        <v>48</v>
      </c>
      <c r="G338" s="16">
        <f t="shared" si="1577"/>
        <v>121</v>
      </c>
      <c r="H338" s="16">
        <f t="shared" si="1577"/>
        <v>150</v>
      </c>
      <c r="I338" s="16">
        <f t="shared" si="1577"/>
        <v>84</v>
      </c>
      <c r="J338" s="16">
        <f t="shared" si="1577"/>
        <v>12</v>
      </c>
      <c r="K338" s="16">
        <f t="shared" si="1577"/>
        <v>62</v>
      </c>
      <c r="L338" s="16">
        <f t="shared" si="1577"/>
        <v>47</v>
      </c>
      <c r="M338" s="16">
        <f t="shared" si="1577"/>
        <v>30</v>
      </c>
      <c r="N338" s="16">
        <f t="shared" si="1577"/>
        <v>11</v>
      </c>
      <c r="O338" s="16">
        <f t="shared" si="1577"/>
        <v>0</v>
      </c>
      <c r="P338" s="16">
        <f t="shared" si="1577"/>
        <v>5</v>
      </c>
      <c r="Q338" s="16">
        <f t="shared" si="1577"/>
        <v>6</v>
      </c>
      <c r="R338" s="16">
        <f t="shared" si="1577"/>
        <v>12</v>
      </c>
      <c r="S338" s="16">
        <f t="shared" si="1577"/>
        <v>1</v>
      </c>
      <c r="T338" s="16">
        <f t="shared" si="1577"/>
        <v>0</v>
      </c>
      <c r="U338" s="16">
        <f t="shared" si="1577"/>
        <v>0</v>
      </c>
      <c r="V338" s="16">
        <f t="shared" si="1577"/>
        <v>2</v>
      </c>
      <c r="W338" s="16">
        <f t="shared" si="1577"/>
        <v>0</v>
      </c>
      <c r="X338" s="16">
        <f t="shared" si="1577"/>
        <v>2</v>
      </c>
      <c r="Y338" s="16">
        <f t="shared" si="1577"/>
        <v>0</v>
      </c>
      <c r="Z338" s="16">
        <f t="shared" si="1577"/>
        <v>1</v>
      </c>
      <c r="AA338" s="16">
        <f t="shared" si="1577"/>
        <v>1</v>
      </c>
      <c r="AB338" s="16">
        <f t="shared" si="1577"/>
        <v>0</v>
      </c>
      <c r="AC338" s="16">
        <f t="shared" si="1577"/>
        <v>0</v>
      </c>
      <c r="AD338" s="16">
        <f t="shared" si="1577"/>
        <v>0</v>
      </c>
      <c r="AE338" s="16">
        <f t="shared" si="1577"/>
        <v>0</v>
      </c>
      <c r="AF338" s="16">
        <f t="shared" si="1577"/>
        <v>8</v>
      </c>
      <c r="AG338" s="16">
        <f t="shared" si="1577"/>
        <v>0</v>
      </c>
      <c r="AH338" s="16">
        <f t="shared" si="1577"/>
        <v>0</v>
      </c>
      <c r="AI338" s="16">
        <f t="shared" si="1577"/>
        <v>0</v>
      </c>
      <c r="AJ338" s="16">
        <f t="shared" si="1577"/>
        <v>0</v>
      </c>
      <c r="AK338" s="16">
        <f t="shared" si="1577"/>
        <v>0</v>
      </c>
      <c r="AL338" s="16">
        <f t="shared" si="1577"/>
        <v>0</v>
      </c>
      <c r="AM338" s="16">
        <f t="shared" si="1577"/>
        <v>0</v>
      </c>
      <c r="AN338" s="16">
        <f t="shared" si="1577"/>
        <v>0</v>
      </c>
      <c r="AO338" s="16">
        <f t="shared" si="1577"/>
        <v>0</v>
      </c>
      <c r="AP338" s="16">
        <f t="shared" si="1577"/>
        <v>468</v>
      </c>
    </row>
    <row r="339" spans="1:42" x14ac:dyDescent="0.2">
      <c r="A339" s="3" t="s">
        <v>297</v>
      </c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</row>
    <row r="340" spans="1:42" x14ac:dyDescent="0.2">
      <c r="A340" s="13" t="s">
        <v>298</v>
      </c>
      <c r="B340" s="12">
        <v>4</v>
      </c>
      <c r="C340" s="12">
        <v>0</v>
      </c>
      <c r="D340" s="12">
        <v>0</v>
      </c>
      <c r="E340" s="14" t="s">
        <v>13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  <c r="K340" s="12">
        <v>0</v>
      </c>
      <c r="L340" s="12">
        <v>0</v>
      </c>
      <c r="M340" s="12">
        <v>0</v>
      </c>
      <c r="N340" s="12">
        <v>0</v>
      </c>
      <c r="O340" s="12">
        <v>0</v>
      </c>
      <c r="P340" s="12">
        <v>0</v>
      </c>
      <c r="Q340" s="12">
        <v>0</v>
      </c>
      <c r="R340" s="12">
        <v>0</v>
      </c>
      <c r="S340" s="12">
        <v>0</v>
      </c>
      <c r="T340" s="12">
        <v>0</v>
      </c>
      <c r="U340" s="12">
        <v>0</v>
      </c>
      <c r="V340" s="12">
        <v>0</v>
      </c>
      <c r="W340" s="12">
        <v>0</v>
      </c>
      <c r="X340" s="12">
        <v>0</v>
      </c>
      <c r="Y340" s="12">
        <v>0</v>
      </c>
      <c r="Z340" s="12">
        <v>0</v>
      </c>
      <c r="AA340" s="12">
        <v>0</v>
      </c>
      <c r="AB340" s="12">
        <v>0</v>
      </c>
      <c r="AC340" s="12">
        <v>0</v>
      </c>
      <c r="AD340" s="12">
        <v>0</v>
      </c>
      <c r="AE340" s="12">
        <v>0</v>
      </c>
      <c r="AF340" s="12">
        <v>0</v>
      </c>
      <c r="AG340" s="12">
        <v>0</v>
      </c>
      <c r="AH340" s="12">
        <v>0</v>
      </c>
      <c r="AI340" s="12">
        <v>0</v>
      </c>
      <c r="AJ340" s="12">
        <v>0</v>
      </c>
      <c r="AK340" s="12">
        <v>0</v>
      </c>
      <c r="AL340" s="12">
        <v>0</v>
      </c>
      <c r="AM340" s="12">
        <v>0</v>
      </c>
      <c r="AN340" s="12">
        <v>0</v>
      </c>
      <c r="AO340" s="12">
        <v>0</v>
      </c>
      <c r="AP340" s="12">
        <f t="shared" ref="AP340:AP343" si="1578">SUM(B340:D340)-SUM(F340:AO340)</f>
        <v>4</v>
      </c>
    </row>
    <row r="341" spans="1:42" x14ac:dyDescent="0.2">
      <c r="A341" s="13" t="s">
        <v>299</v>
      </c>
      <c r="B341" s="12">
        <v>11</v>
      </c>
      <c r="C341" s="12">
        <v>0</v>
      </c>
      <c r="D341" s="12">
        <v>0</v>
      </c>
      <c r="E341" s="14" t="s">
        <v>13</v>
      </c>
      <c r="F341" s="12">
        <v>0</v>
      </c>
      <c r="G341" s="12">
        <v>0</v>
      </c>
      <c r="H341" s="12">
        <v>1</v>
      </c>
      <c r="I341" s="12">
        <v>0</v>
      </c>
      <c r="J341" s="12">
        <v>0</v>
      </c>
      <c r="K341" s="12">
        <v>0</v>
      </c>
      <c r="L341" s="12">
        <v>2</v>
      </c>
      <c r="M341" s="12">
        <v>0</v>
      </c>
      <c r="N341" s="12">
        <v>1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  <c r="W341" s="12">
        <v>0</v>
      </c>
      <c r="X341" s="12">
        <v>0</v>
      </c>
      <c r="Y341" s="12">
        <v>0</v>
      </c>
      <c r="Z341" s="12">
        <v>0</v>
      </c>
      <c r="AA341" s="12">
        <v>0</v>
      </c>
      <c r="AB341" s="12">
        <v>0</v>
      </c>
      <c r="AC341" s="12">
        <v>0</v>
      </c>
      <c r="AD341" s="12">
        <v>0</v>
      </c>
      <c r="AE341" s="12">
        <v>0</v>
      </c>
      <c r="AF341" s="12">
        <v>0</v>
      </c>
      <c r="AG341" s="12">
        <v>0</v>
      </c>
      <c r="AH341" s="12">
        <v>0</v>
      </c>
      <c r="AI341" s="12">
        <v>0</v>
      </c>
      <c r="AJ341" s="12">
        <v>0</v>
      </c>
      <c r="AK341" s="12">
        <v>0</v>
      </c>
      <c r="AL341" s="12">
        <v>0</v>
      </c>
      <c r="AM341" s="12">
        <v>0</v>
      </c>
      <c r="AN341" s="12">
        <v>0</v>
      </c>
      <c r="AO341" s="12">
        <v>0</v>
      </c>
      <c r="AP341" s="12">
        <f t="shared" si="1578"/>
        <v>7</v>
      </c>
    </row>
    <row r="342" spans="1:42" x14ac:dyDescent="0.2">
      <c r="A342" s="13" t="s">
        <v>300</v>
      </c>
      <c r="B342" s="12">
        <v>2</v>
      </c>
      <c r="C342" s="12">
        <v>0</v>
      </c>
      <c r="D342" s="12">
        <v>0</v>
      </c>
      <c r="E342" s="14" t="s">
        <v>13</v>
      </c>
      <c r="F342" s="12">
        <v>0</v>
      </c>
      <c r="G342" s="12">
        <v>0</v>
      </c>
      <c r="H342" s="12">
        <v>0</v>
      </c>
      <c r="I342" s="12">
        <v>0</v>
      </c>
      <c r="J342" s="12">
        <v>0</v>
      </c>
      <c r="K342" s="12">
        <v>0</v>
      </c>
      <c r="L342" s="12">
        <v>0</v>
      </c>
      <c r="M342" s="12">
        <v>0</v>
      </c>
      <c r="N342" s="12">
        <v>0</v>
      </c>
      <c r="O342" s="12">
        <v>0</v>
      </c>
      <c r="P342" s="12">
        <v>0</v>
      </c>
      <c r="Q342" s="12">
        <v>0</v>
      </c>
      <c r="R342" s="12">
        <v>0</v>
      </c>
      <c r="S342" s="12">
        <v>0</v>
      </c>
      <c r="T342" s="12">
        <v>0</v>
      </c>
      <c r="U342" s="12">
        <v>0</v>
      </c>
      <c r="V342" s="12">
        <v>0</v>
      </c>
      <c r="W342" s="12">
        <v>0</v>
      </c>
      <c r="X342" s="12">
        <v>0</v>
      </c>
      <c r="Y342" s="12">
        <v>0</v>
      </c>
      <c r="Z342" s="12">
        <v>0</v>
      </c>
      <c r="AA342" s="12">
        <v>0</v>
      </c>
      <c r="AB342" s="12">
        <v>0</v>
      </c>
      <c r="AC342" s="12">
        <v>0</v>
      </c>
      <c r="AD342" s="12">
        <v>0</v>
      </c>
      <c r="AE342" s="12">
        <v>0</v>
      </c>
      <c r="AF342" s="12">
        <v>0</v>
      </c>
      <c r="AG342" s="12">
        <v>0</v>
      </c>
      <c r="AH342" s="12">
        <v>0</v>
      </c>
      <c r="AI342" s="12">
        <v>0</v>
      </c>
      <c r="AJ342" s="12">
        <v>0</v>
      </c>
      <c r="AK342" s="12">
        <v>0</v>
      </c>
      <c r="AL342" s="12">
        <v>0</v>
      </c>
      <c r="AM342" s="12">
        <v>0</v>
      </c>
      <c r="AN342" s="12">
        <v>0</v>
      </c>
      <c r="AO342" s="12">
        <v>0</v>
      </c>
      <c r="AP342" s="12">
        <f t="shared" si="1578"/>
        <v>2</v>
      </c>
    </row>
    <row r="343" spans="1:42" x14ac:dyDescent="0.2">
      <c r="A343" s="13" t="s">
        <v>301</v>
      </c>
      <c r="B343" s="12">
        <v>1</v>
      </c>
      <c r="C343" s="12">
        <v>1</v>
      </c>
      <c r="D343" s="12">
        <v>0</v>
      </c>
      <c r="E343" s="14" t="s">
        <v>13</v>
      </c>
      <c r="F343" s="12">
        <v>0</v>
      </c>
      <c r="G343" s="12">
        <v>0</v>
      </c>
      <c r="H343" s="12">
        <v>0</v>
      </c>
      <c r="I343" s="12">
        <v>0</v>
      </c>
      <c r="J343" s="12">
        <v>0</v>
      </c>
      <c r="K343" s="12">
        <v>0</v>
      </c>
      <c r="L343" s="12">
        <v>0</v>
      </c>
      <c r="M343" s="12">
        <v>0</v>
      </c>
      <c r="N343" s="12">
        <v>0</v>
      </c>
      <c r="O343" s="12">
        <v>0</v>
      </c>
      <c r="P343" s="12">
        <v>0</v>
      </c>
      <c r="Q343" s="12">
        <v>0</v>
      </c>
      <c r="R343" s="12">
        <v>0</v>
      </c>
      <c r="S343" s="12">
        <v>0</v>
      </c>
      <c r="T343" s="12">
        <v>0</v>
      </c>
      <c r="U343" s="12">
        <v>0</v>
      </c>
      <c r="V343" s="12">
        <v>0</v>
      </c>
      <c r="W343" s="12">
        <v>0</v>
      </c>
      <c r="X343" s="12">
        <v>0</v>
      </c>
      <c r="Y343" s="12">
        <v>0</v>
      </c>
      <c r="Z343" s="12">
        <v>0</v>
      </c>
      <c r="AA343" s="12">
        <v>0</v>
      </c>
      <c r="AB343" s="12">
        <v>0</v>
      </c>
      <c r="AC343" s="12">
        <v>0</v>
      </c>
      <c r="AD343" s="12">
        <v>0</v>
      </c>
      <c r="AE343" s="12">
        <v>0</v>
      </c>
      <c r="AF343" s="12">
        <v>0</v>
      </c>
      <c r="AG343" s="12">
        <v>0</v>
      </c>
      <c r="AH343" s="12">
        <v>0</v>
      </c>
      <c r="AI343" s="12">
        <v>0</v>
      </c>
      <c r="AJ343" s="12">
        <v>0</v>
      </c>
      <c r="AK343" s="12">
        <v>0</v>
      </c>
      <c r="AL343" s="12">
        <v>0</v>
      </c>
      <c r="AM343" s="12">
        <v>0</v>
      </c>
      <c r="AN343" s="12">
        <v>0</v>
      </c>
      <c r="AO343" s="12">
        <v>0</v>
      </c>
      <c r="AP343" s="12">
        <f t="shared" si="1578"/>
        <v>2</v>
      </c>
    </row>
    <row r="344" spans="1:42" s="17" customFormat="1" x14ac:dyDescent="0.2">
      <c r="A344" s="15" t="s">
        <v>17</v>
      </c>
      <c r="B344" s="16">
        <f>SUM(B340:B343)</f>
        <v>18</v>
      </c>
      <c r="C344" s="16">
        <f t="shared" ref="C344" si="1579">SUM(C340:C343)</f>
        <v>1</v>
      </c>
      <c r="D344" s="16">
        <f t="shared" ref="D344" si="1580">SUM(D340:D343)</f>
        <v>0</v>
      </c>
      <c r="E344" s="16"/>
      <c r="F344" s="16">
        <f t="shared" ref="F344" si="1581">SUM(F340:F343)</f>
        <v>0</v>
      </c>
      <c r="G344" s="16">
        <f t="shared" ref="G344" si="1582">SUM(G340:G343)</f>
        <v>0</v>
      </c>
      <c r="H344" s="16">
        <f t="shared" ref="H344" si="1583">SUM(H340:H343)</f>
        <v>1</v>
      </c>
      <c r="I344" s="16">
        <f t="shared" ref="I344" si="1584">SUM(I340:I343)</f>
        <v>0</v>
      </c>
      <c r="J344" s="16">
        <f t="shared" ref="J344" si="1585">SUM(J340:J343)</f>
        <v>0</v>
      </c>
      <c r="K344" s="16">
        <f t="shared" ref="K344" si="1586">SUM(K340:K343)</f>
        <v>0</v>
      </c>
      <c r="L344" s="16">
        <f t="shared" ref="L344" si="1587">SUM(L340:L343)</f>
        <v>2</v>
      </c>
      <c r="M344" s="16">
        <f t="shared" ref="M344" si="1588">SUM(M340:M343)</f>
        <v>0</v>
      </c>
      <c r="N344" s="16">
        <f t="shared" ref="N344" si="1589">SUM(N340:N343)</f>
        <v>1</v>
      </c>
      <c r="O344" s="16">
        <f t="shared" ref="O344" si="1590">SUM(O340:O343)</f>
        <v>0</v>
      </c>
      <c r="P344" s="16">
        <f t="shared" ref="P344" si="1591">SUM(P340:P343)</f>
        <v>0</v>
      </c>
      <c r="Q344" s="16">
        <f t="shared" ref="Q344" si="1592">SUM(Q340:Q343)</f>
        <v>0</v>
      </c>
      <c r="R344" s="16">
        <f t="shared" ref="R344" si="1593">SUM(R340:R343)</f>
        <v>0</v>
      </c>
      <c r="S344" s="16">
        <f t="shared" ref="S344" si="1594">SUM(S340:S343)</f>
        <v>0</v>
      </c>
      <c r="T344" s="16">
        <f t="shared" ref="T344" si="1595">SUM(T340:T343)</f>
        <v>0</v>
      </c>
      <c r="U344" s="16">
        <f t="shared" ref="U344" si="1596">SUM(U340:U343)</f>
        <v>0</v>
      </c>
      <c r="V344" s="16">
        <f t="shared" ref="V344" si="1597">SUM(V340:V343)</f>
        <v>0</v>
      </c>
      <c r="W344" s="16">
        <f t="shared" ref="W344" si="1598">SUM(W340:W343)</f>
        <v>0</v>
      </c>
      <c r="X344" s="16">
        <f t="shared" ref="X344" si="1599">SUM(X340:X343)</f>
        <v>0</v>
      </c>
      <c r="Y344" s="16">
        <f t="shared" ref="Y344" si="1600">SUM(Y340:Y343)</f>
        <v>0</v>
      </c>
      <c r="Z344" s="16">
        <f t="shared" ref="Z344" si="1601">SUM(Z340:Z343)</f>
        <v>0</v>
      </c>
      <c r="AA344" s="16">
        <f t="shared" ref="AA344" si="1602">SUM(AA340:AA343)</f>
        <v>0</v>
      </c>
      <c r="AB344" s="16">
        <f t="shared" ref="AB344" si="1603">SUM(AB340:AB343)</f>
        <v>0</v>
      </c>
      <c r="AC344" s="16">
        <f t="shared" ref="AC344" si="1604">SUM(AC340:AC343)</f>
        <v>0</v>
      </c>
      <c r="AD344" s="16">
        <f t="shared" ref="AD344" si="1605">SUM(AD340:AD343)</f>
        <v>0</v>
      </c>
      <c r="AE344" s="16">
        <f t="shared" ref="AE344" si="1606">SUM(AE340:AE343)</f>
        <v>0</v>
      </c>
      <c r="AF344" s="16">
        <f t="shared" ref="AF344" si="1607">SUM(AF340:AF343)</f>
        <v>0</v>
      </c>
      <c r="AG344" s="16">
        <f t="shared" ref="AG344" si="1608">SUM(AG340:AG343)</f>
        <v>0</v>
      </c>
      <c r="AH344" s="16">
        <f t="shared" ref="AH344" si="1609">SUM(AH340:AH343)</f>
        <v>0</v>
      </c>
      <c r="AI344" s="16">
        <f t="shared" ref="AI344" si="1610">SUM(AI340:AI343)</f>
        <v>0</v>
      </c>
      <c r="AJ344" s="16">
        <f t="shared" ref="AJ344" si="1611">SUM(AJ340:AJ343)</f>
        <v>0</v>
      </c>
      <c r="AK344" s="16">
        <f t="shared" ref="AK344" si="1612">SUM(AK340:AK343)</f>
        <v>0</v>
      </c>
      <c r="AL344" s="16">
        <f t="shared" ref="AL344" si="1613">SUM(AL340:AL343)</f>
        <v>0</v>
      </c>
      <c r="AM344" s="16">
        <f t="shared" ref="AM344" si="1614">SUM(AM340:AM343)</f>
        <v>0</v>
      </c>
      <c r="AN344" s="16">
        <f t="shared" ref="AN344" si="1615">SUM(AN340:AN343)</f>
        <v>0</v>
      </c>
      <c r="AO344" s="16">
        <f t="shared" ref="AO344" si="1616">SUM(AO340:AO343)</f>
        <v>0</v>
      </c>
      <c r="AP344" s="16">
        <f t="shared" ref="AP344" si="1617">SUM(AP340:AP343)</f>
        <v>15</v>
      </c>
    </row>
    <row r="345" spans="1:42" x14ac:dyDescent="0.2">
      <c r="A345" s="3" t="s">
        <v>302</v>
      </c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</row>
    <row r="346" spans="1:42" x14ac:dyDescent="0.2">
      <c r="A346" s="13" t="s">
        <v>303</v>
      </c>
      <c r="B346" s="12">
        <v>6</v>
      </c>
      <c r="C346" s="12">
        <v>0</v>
      </c>
      <c r="D346" s="12">
        <v>0</v>
      </c>
      <c r="E346" s="14" t="s">
        <v>13</v>
      </c>
      <c r="F346" s="12">
        <v>0</v>
      </c>
      <c r="G346" s="12">
        <v>1</v>
      </c>
      <c r="H346" s="12">
        <v>0</v>
      </c>
      <c r="I346" s="12">
        <v>0</v>
      </c>
      <c r="J346" s="12">
        <v>0</v>
      </c>
      <c r="K346" s="12">
        <v>0</v>
      </c>
      <c r="L346" s="12">
        <v>1</v>
      </c>
      <c r="M346" s="12">
        <v>0</v>
      </c>
      <c r="N346" s="12">
        <v>0</v>
      </c>
      <c r="O346" s="12">
        <v>0</v>
      </c>
      <c r="P346" s="12">
        <v>0</v>
      </c>
      <c r="Q346" s="12">
        <v>0</v>
      </c>
      <c r="R346" s="12">
        <v>0</v>
      </c>
      <c r="S346" s="12">
        <v>0</v>
      </c>
      <c r="T346" s="12">
        <v>0</v>
      </c>
      <c r="U346" s="12">
        <v>0</v>
      </c>
      <c r="V346" s="12">
        <v>0</v>
      </c>
      <c r="W346" s="12">
        <v>0</v>
      </c>
      <c r="X346" s="12">
        <v>0</v>
      </c>
      <c r="Y346" s="12">
        <v>0</v>
      </c>
      <c r="Z346" s="12">
        <v>0</v>
      </c>
      <c r="AA346" s="12">
        <v>0</v>
      </c>
      <c r="AB346" s="12">
        <v>0</v>
      </c>
      <c r="AC346" s="12">
        <v>0</v>
      </c>
      <c r="AD346" s="12">
        <v>0</v>
      </c>
      <c r="AE346" s="12">
        <v>0</v>
      </c>
      <c r="AF346" s="12">
        <v>0</v>
      </c>
      <c r="AG346" s="12">
        <v>0</v>
      </c>
      <c r="AH346" s="12">
        <v>0</v>
      </c>
      <c r="AI346" s="12">
        <v>0</v>
      </c>
      <c r="AJ346" s="12">
        <v>0</v>
      </c>
      <c r="AK346" s="12">
        <v>0</v>
      </c>
      <c r="AL346" s="12">
        <v>0</v>
      </c>
      <c r="AM346" s="12">
        <v>0</v>
      </c>
      <c r="AN346" s="12">
        <v>0</v>
      </c>
      <c r="AO346" s="12">
        <v>0</v>
      </c>
      <c r="AP346" s="12">
        <f t="shared" ref="AP346:AP349" si="1618">SUM(B346:D346)-SUM(F346:AO346)</f>
        <v>4</v>
      </c>
    </row>
    <row r="347" spans="1:42" x14ac:dyDescent="0.2">
      <c r="A347" s="13" t="s">
        <v>304</v>
      </c>
      <c r="B347" s="12">
        <v>3</v>
      </c>
      <c r="C347" s="12">
        <v>0</v>
      </c>
      <c r="D347" s="12">
        <v>0</v>
      </c>
      <c r="E347" s="14" t="s">
        <v>13</v>
      </c>
      <c r="F347" s="12">
        <v>0</v>
      </c>
      <c r="G347" s="12">
        <v>0</v>
      </c>
      <c r="H347" s="12">
        <v>0</v>
      </c>
      <c r="I347" s="12">
        <v>0</v>
      </c>
      <c r="J347" s="12">
        <v>0</v>
      </c>
      <c r="K347" s="12">
        <v>0</v>
      </c>
      <c r="L347" s="12">
        <v>0</v>
      </c>
      <c r="M347" s="12">
        <v>0</v>
      </c>
      <c r="N347" s="12">
        <v>0</v>
      </c>
      <c r="O347" s="12">
        <v>0</v>
      </c>
      <c r="P347" s="12">
        <v>0</v>
      </c>
      <c r="Q347" s="12">
        <v>0</v>
      </c>
      <c r="R347" s="12">
        <v>0</v>
      </c>
      <c r="S347" s="12">
        <v>0</v>
      </c>
      <c r="T347" s="12">
        <v>0</v>
      </c>
      <c r="U347" s="12">
        <v>0</v>
      </c>
      <c r="V347" s="12">
        <v>0</v>
      </c>
      <c r="W347" s="12">
        <v>0</v>
      </c>
      <c r="X347" s="12">
        <v>0</v>
      </c>
      <c r="Y347" s="12">
        <v>0</v>
      </c>
      <c r="Z347" s="12">
        <v>0</v>
      </c>
      <c r="AA347" s="12">
        <v>0</v>
      </c>
      <c r="AB347" s="12">
        <v>0</v>
      </c>
      <c r="AC347" s="12">
        <v>0</v>
      </c>
      <c r="AD347" s="12">
        <v>0</v>
      </c>
      <c r="AE347" s="12">
        <v>0</v>
      </c>
      <c r="AF347" s="12">
        <v>0</v>
      </c>
      <c r="AG347" s="12">
        <v>0</v>
      </c>
      <c r="AH347" s="12">
        <v>0</v>
      </c>
      <c r="AI347" s="12">
        <v>0</v>
      </c>
      <c r="AJ347" s="12">
        <v>0</v>
      </c>
      <c r="AK347" s="12">
        <v>0</v>
      </c>
      <c r="AL347" s="12">
        <v>0</v>
      </c>
      <c r="AM347" s="12">
        <v>0</v>
      </c>
      <c r="AN347" s="12">
        <v>0</v>
      </c>
      <c r="AO347" s="12">
        <v>0</v>
      </c>
      <c r="AP347" s="12">
        <f t="shared" si="1618"/>
        <v>3</v>
      </c>
    </row>
    <row r="348" spans="1:42" x14ac:dyDescent="0.2">
      <c r="A348" s="13" t="s">
        <v>305</v>
      </c>
      <c r="B348" s="12">
        <v>4</v>
      </c>
      <c r="C348" s="12">
        <v>0</v>
      </c>
      <c r="D348" s="12">
        <v>0</v>
      </c>
      <c r="E348" s="14" t="s">
        <v>13</v>
      </c>
      <c r="F348" s="12">
        <v>1</v>
      </c>
      <c r="G348" s="12">
        <v>0</v>
      </c>
      <c r="H348" s="12">
        <v>0</v>
      </c>
      <c r="I348" s="12">
        <v>1</v>
      </c>
      <c r="J348" s="12">
        <v>0</v>
      </c>
      <c r="K348" s="12">
        <v>0</v>
      </c>
      <c r="L348" s="12">
        <v>0</v>
      </c>
      <c r="M348" s="12">
        <v>0</v>
      </c>
      <c r="N348" s="12">
        <v>0</v>
      </c>
      <c r="O348" s="12">
        <v>0</v>
      </c>
      <c r="P348" s="12">
        <v>0</v>
      </c>
      <c r="Q348" s="12">
        <v>0</v>
      </c>
      <c r="R348" s="12">
        <v>0</v>
      </c>
      <c r="S348" s="12">
        <v>0</v>
      </c>
      <c r="T348" s="12">
        <v>0</v>
      </c>
      <c r="U348" s="12">
        <v>0</v>
      </c>
      <c r="V348" s="12">
        <v>0</v>
      </c>
      <c r="W348" s="12">
        <v>0</v>
      </c>
      <c r="X348" s="12">
        <v>0</v>
      </c>
      <c r="Y348" s="12">
        <v>0</v>
      </c>
      <c r="Z348" s="12">
        <v>0</v>
      </c>
      <c r="AA348" s="12">
        <v>0</v>
      </c>
      <c r="AB348" s="12">
        <v>0</v>
      </c>
      <c r="AC348" s="12">
        <v>0</v>
      </c>
      <c r="AD348" s="12">
        <v>0</v>
      </c>
      <c r="AE348" s="12">
        <v>0</v>
      </c>
      <c r="AF348" s="12">
        <v>0</v>
      </c>
      <c r="AG348" s="12">
        <v>0</v>
      </c>
      <c r="AH348" s="12">
        <v>0</v>
      </c>
      <c r="AI348" s="12">
        <v>0</v>
      </c>
      <c r="AJ348" s="12">
        <v>0</v>
      </c>
      <c r="AK348" s="12">
        <v>0</v>
      </c>
      <c r="AL348" s="12">
        <v>0</v>
      </c>
      <c r="AM348" s="12">
        <v>0</v>
      </c>
      <c r="AN348" s="12">
        <v>0</v>
      </c>
      <c r="AO348" s="12">
        <v>0</v>
      </c>
      <c r="AP348" s="12">
        <f t="shared" si="1618"/>
        <v>2</v>
      </c>
    </row>
    <row r="349" spans="1:42" x14ac:dyDescent="0.2">
      <c r="A349" s="13" t="s">
        <v>306</v>
      </c>
      <c r="B349" s="12">
        <v>13</v>
      </c>
      <c r="C349" s="12">
        <v>0</v>
      </c>
      <c r="D349" s="12">
        <v>0</v>
      </c>
      <c r="E349" s="14" t="s">
        <v>13</v>
      </c>
      <c r="F349" s="12">
        <v>0</v>
      </c>
      <c r="G349" s="12">
        <v>0</v>
      </c>
      <c r="H349" s="12">
        <v>0</v>
      </c>
      <c r="I349" s="12">
        <v>0</v>
      </c>
      <c r="J349" s="12">
        <v>0</v>
      </c>
      <c r="K349" s="12">
        <v>0</v>
      </c>
      <c r="L349" s="12">
        <v>0</v>
      </c>
      <c r="M349" s="12">
        <v>0</v>
      </c>
      <c r="N349" s="12">
        <v>0</v>
      </c>
      <c r="O349" s="12">
        <v>0</v>
      </c>
      <c r="P349" s="12">
        <v>0</v>
      </c>
      <c r="Q349" s="12">
        <v>0</v>
      </c>
      <c r="R349" s="12">
        <v>0</v>
      </c>
      <c r="S349" s="12">
        <v>0</v>
      </c>
      <c r="T349" s="12">
        <v>0</v>
      </c>
      <c r="U349" s="12">
        <v>0</v>
      </c>
      <c r="V349" s="12">
        <v>0</v>
      </c>
      <c r="W349" s="12">
        <v>0</v>
      </c>
      <c r="X349" s="12">
        <v>0</v>
      </c>
      <c r="Y349" s="12">
        <v>0</v>
      </c>
      <c r="Z349" s="12">
        <v>0</v>
      </c>
      <c r="AA349" s="12">
        <v>0</v>
      </c>
      <c r="AB349" s="12">
        <v>0</v>
      </c>
      <c r="AC349" s="12">
        <v>0</v>
      </c>
      <c r="AD349" s="12">
        <v>0</v>
      </c>
      <c r="AE349" s="12">
        <v>0</v>
      </c>
      <c r="AF349" s="12">
        <v>0</v>
      </c>
      <c r="AG349" s="12">
        <v>0</v>
      </c>
      <c r="AH349" s="12">
        <v>0</v>
      </c>
      <c r="AI349" s="12">
        <v>0</v>
      </c>
      <c r="AJ349" s="12">
        <v>0</v>
      </c>
      <c r="AK349" s="12">
        <v>0</v>
      </c>
      <c r="AL349" s="12">
        <v>0</v>
      </c>
      <c r="AM349" s="12">
        <v>0</v>
      </c>
      <c r="AN349" s="12">
        <v>0</v>
      </c>
      <c r="AO349" s="12">
        <v>0</v>
      </c>
      <c r="AP349" s="12">
        <f t="shared" si="1618"/>
        <v>13</v>
      </c>
    </row>
    <row r="350" spans="1:42" s="17" customFormat="1" x14ac:dyDescent="0.2">
      <c r="A350" s="15" t="s">
        <v>17</v>
      </c>
      <c r="B350" s="16">
        <f>SUM(B346:B349)</f>
        <v>26</v>
      </c>
      <c r="C350" s="16">
        <f t="shared" ref="C350" si="1619">SUM(C346:C349)</f>
        <v>0</v>
      </c>
      <c r="D350" s="16">
        <f t="shared" ref="D350" si="1620">SUM(D346:D349)</f>
        <v>0</v>
      </c>
      <c r="E350" s="16"/>
      <c r="F350" s="16">
        <f t="shared" ref="F350" si="1621">SUM(F346:F349)</f>
        <v>1</v>
      </c>
      <c r="G350" s="16">
        <f t="shared" ref="G350" si="1622">SUM(G346:G349)</f>
        <v>1</v>
      </c>
      <c r="H350" s="16">
        <f t="shared" ref="H350" si="1623">SUM(H346:H349)</f>
        <v>0</v>
      </c>
      <c r="I350" s="16">
        <f t="shared" ref="I350" si="1624">SUM(I346:I349)</f>
        <v>1</v>
      </c>
      <c r="J350" s="16">
        <f t="shared" ref="J350" si="1625">SUM(J346:J349)</f>
        <v>0</v>
      </c>
      <c r="K350" s="16">
        <f t="shared" ref="K350" si="1626">SUM(K346:K349)</f>
        <v>0</v>
      </c>
      <c r="L350" s="16">
        <f t="shared" ref="L350" si="1627">SUM(L346:L349)</f>
        <v>1</v>
      </c>
      <c r="M350" s="16">
        <f t="shared" ref="M350" si="1628">SUM(M346:M349)</f>
        <v>0</v>
      </c>
      <c r="N350" s="16">
        <f t="shared" ref="N350" si="1629">SUM(N346:N349)</f>
        <v>0</v>
      </c>
      <c r="O350" s="16">
        <f t="shared" ref="O350" si="1630">SUM(O346:O349)</f>
        <v>0</v>
      </c>
      <c r="P350" s="16">
        <f t="shared" ref="P350" si="1631">SUM(P346:P349)</f>
        <v>0</v>
      </c>
      <c r="Q350" s="16">
        <f t="shared" ref="Q350" si="1632">SUM(Q346:Q349)</f>
        <v>0</v>
      </c>
      <c r="R350" s="16">
        <f t="shared" ref="R350" si="1633">SUM(R346:R349)</f>
        <v>0</v>
      </c>
      <c r="S350" s="16">
        <f t="shared" ref="S350" si="1634">SUM(S346:S349)</f>
        <v>0</v>
      </c>
      <c r="T350" s="16">
        <f t="shared" ref="T350" si="1635">SUM(T346:T349)</f>
        <v>0</v>
      </c>
      <c r="U350" s="16">
        <f t="shared" ref="U350" si="1636">SUM(U346:U349)</f>
        <v>0</v>
      </c>
      <c r="V350" s="16">
        <f t="shared" ref="V350" si="1637">SUM(V346:V349)</f>
        <v>0</v>
      </c>
      <c r="W350" s="16">
        <f t="shared" ref="W350" si="1638">SUM(W346:W349)</f>
        <v>0</v>
      </c>
      <c r="X350" s="16">
        <f t="shared" ref="X350" si="1639">SUM(X346:X349)</f>
        <v>0</v>
      </c>
      <c r="Y350" s="16">
        <f t="shared" ref="Y350" si="1640">SUM(Y346:Y349)</f>
        <v>0</v>
      </c>
      <c r="Z350" s="16">
        <f t="shared" ref="Z350" si="1641">SUM(Z346:Z349)</f>
        <v>0</v>
      </c>
      <c r="AA350" s="16">
        <f t="shared" ref="AA350" si="1642">SUM(AA346:AA349)</f>
        <v>0</v>
      </c>
      <c r="AB350" s="16">
        <f t="shared" ref="AB350" si="1643">SUM(AB346:AB349)</f>
        <v>0</v>
      </c>
      <c r="AC350" s="16">
        <f t="shared" ref="AC350" si="1644">SUM(AC346:AC349)</f>
        <v>0</v>
      </c>
      <c r="AD350" s="16">
        <f t="shared" ref="AD350" si="1645">SUM(AD346:AD349)</f>
        <v>0</v>
      </c>
      <c r="AE350" s="16">
        <f t="shared" ref="AE350" si="1646">SUM(AE346:AE349)</f>
        <v>0</v>
      </c>
      <c r="AF350" s="16">
        <f t="shared" ref="AF350" si="1647">SUM(AF346:AF349)</f>
        <v>0</v>
      </c>
      <c r="AG350" s="16">
        <f t="shared" ref="AG350" si="1648">SUM(AG346:AG349)</f>
        <v>0</v>
      </c>
      <c r="AH350" s="16">
        <f t="shared" ref="AH350" si="1649">SUM(AH346:AH349)</f>
        <v>0</v>
      </c>
      <c r="AI350" s="16">
        <f t="shared" ref="AI350" si="1650">SUM(AI346:AI349)</f>
        <v>0</v>
      </c>
      <c r="AJ350" s="16">
        <f t="shared" ref="AJ350" si="1651">SUM(AJ346:AJ349)</f>
        <v>0</v>
      </c>
      <c r="AK350" s="16">
        <f t="shared" ref="AK350" si="1652">SUM(AK346:AK349)</f>
        <v>0</v>
      </c>
      <c r="AL350" s="16">
        <f t="shared" ref="AL350" si="1653">SUM(AL346:AL349)</f>
        <v>0</v>
      </c>
      <c r="AM350" s="16">
        <f t="shared" ref="AM350" si="1654">SUM(AM346:AM349)</f>
        <v>0</v>
      </c>
      <c r="AN350" s="16">
        <f t="shared" ref="AN350" si="1655">SUM(AN346:AN349)</f>
        <v>0</v>
      </c>
      <c r="AO350" s="16">
        <f t="shared" ref="AO350" si="1656">SUM(AO346:AO349)</f>
        <v>0</v>
      </c>
      <c r="AP350" s="16">
        <f t="shared" ref="AP350" si="1657">SUM(AP346:AP349)</f>
        <v>22</v>
      </c>
    </row>
    <row r="351" spans="1:42" x14ac:dyDescent="0.2">
      <c r="A351" s="3" t="s">
        <v>307</v>
      </c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</row>
    <row r="352" spans="1:42" x14ac:dyDescent="0.2">
      <c r="A352" s="13" t="s">
        <v>308</v>
      </c>
      <c r="B352" s="12">
        <v>15</v>
      </c>
      <c r="C352" s="12">
        <v>0</v>
      </c>
      <c r="D352" s="12">
        <v>0</v>
      </c>
      <c r="E352" s="14" t="s">
        <v>13</v>
      </c>
      <c r="F352" s="12">
        <v>0</v>
      </c>
      <c r="G352" s="12">
        <v>1</v>
      </c>
      <c r="H352" s="12">
        <v>3</v>
      </c>
      <c r="I352" s="12">
        <v>0</v>
      </c>
      <c r="J352" s="12">
        <v>0</v>
      </c>
      <c r="K352" s="12">
        <v>0</v>
      </c>
      <c r="L352" s="12">
        <v>1</v>
      </c>
      <c r="M352" s="12">
        <v>0</v>
      </c>
      <c r="N352" s="12">
        <v>0</v>
      </c>
      <c r="O352" s="12">
        <v>0</v>
      </c>
      <c r="P352" s="12">
        <v>0</v>
      </c>
      <c r="Q352" s="12">
        <v>0</v>
      </c>
      <c r="R352" s="12">
        <v>0</v>
      </c>
      <c r="S352" s="12">
        <v>0</v>
      </c>
      <c r="T352" s="12">
        <v>0</v>
      </c>
      <c r="U352" s="12">
        <v>0</v>
      </c>
      <c r="V352" s="12">
        <v>0</v>
      </c>
      <c r="W352" s="12">
        <v>0</v>
      </c>
      <c r="X352" s="12">
        <v>0</v>
      </c>
      <c r="Y352" s="12">
        <v>0</v>
      </c>
      <c r="Z352" s="12">
        <v>0</v>
      </c>
      <c r="AA352" s="12">
        <v>0</v>
      </c>
      <c r="AB352" s="12">
        <v>0</v>
      </c>
      <c r="AC352" s="12">
        <v>0</v>
      </c>
      <c r="AD352" s="12">
        <v>0</v>
      </c>
      <c r="AE352" s="12">
        <v>0</v>
      </c>
      <c r="AF352" s="12">
        <v>0</v>
      </c>
      <c r="AG352" s="12">
        <v>0</v>
      </c>
      <c r="AH352" s="12">
        <v>0</v>
      </c>
      <c r="AI352" s="12">
        <v>0</v>
      </c>
      <c r="AJ352" s="12">
        <v>0</v>
      </c>
      <c r="AK352" s="12">
        <v>0</v>
      </c>
      <c r="AL352" s="12">
        <v>0</v>
      </c>
      <c r="AM352" s="12">
        <v>0</v>
      </c>
      <c r="AN352" s="12">
        <v>0</v>
      </c>
      <c r="AO352" s="12">
        <v>0</v>
      </c>
      <c r="AP352" s="12">
        <f t="shared" ref="AP352:AP355" si="1658">SUM(B352:D352)-SUM(F352:AO352)</f>
        <v>10</v>
      </c>
    </row>
    <row r="353" spans="1:42" x14ac:dyDescent="0.2">
      <c r="A353" s="13" t="s">
        <v>309</v>
      </c>
      <c r="B353" s="12">
        <v>18</v>
      </c>
      <c r="C353" s="12">
        <v>0</v>
      </c>
      <c r="D353" s="12">
        <v>2</v>
      </c>
      <c r="E353" s="14" t="s">
        <v>13</v>
      </c>
      <c r="F353" s="12">
        <v>0</v>
      </c>
      <c r="G353" s="12">
        <v>1</v>
      </c>
      <c r="H353" s="12">
        <v>3</v>
      </c>
      <c r="I353" s="12">
        <v>3</v>
      </c>
      <c r="J353" s="12">
        <v>0</v>
      </c>
      <c r="K353" s="12">
        <v>1</v>
      </c>
      <c r="L353" s="12">
        <v>0</v>
      </c>
      <c r="M353" s="12">
        <v>0</v>
      </c>
      <c r="N353" s="12">
        <v>0</v>
      </c>
      <c r="O353" s="12">
        <v>0</v>
      </c>
      <c r="P353" s="12">
        <v>0</v>
      </c>
      <c r="Q353" s="12">
        <v>1</v>
      </c>
      <c r="R353" s="12">
        <v>0</v>
      </c>
      <c r="S353" s="12">
        <v>0</v>
      </c>
      <c r="T353" s="12">
        <v>0</v>
      </c>
      <c r="U353" s="12">
        <v>0</v>
      </c>
      <c r="V353" s="12">
        <v>0</v>
      </c>
      <c r="W353" s="12">
        <v>0</v>
      </c>
      <c r="X353" s="12">
        <v>0</v>
      </c>
      <c r="Y353" s="12">
        <v>0</v>
      </c>
      <c r="Z353" s="12">
        <v>0</v>
      </c>
      <c r="AA353" s="12">
        <v>0</v>
      </c>
      <c r="AB353" s="12">
        <v>0</v>
      </c>
      <c r="AC353" s="12">
        <v>0</v>
      </c>
      <c r="AD353" s="12">
        <v>0</v>
      </c>
      <c r="AE353" s="12">
        <v>0</v>
      </c>
      <c r="AF353" s="12">
        <v>0</v>
      </c>
      <c r="AG353" s="12">
        <v>0</v>
      </c>
      <c r="AH353" s="12">
        <v>0</v>
      </c>
      <c r="AI353" s="12">
        <v>0</v>
      </c>
      <c r="AJ353" s="12">
        <v>0</v>
      </c>
      <c r="AK353" s="12">
        <v>0</v>
      </c>
      <c r="AL353" s="12">
        <v>0</v>
      </c>
      <c r="AM353" s="12">
        <v>0</v>
      </c>
      <c r="AN353" s="12">
        <v>0</v>
      </c>
      <c r="AO353" s="12">
        <v>0</v>
      </c>
      <c r="AP353" s="12">
        <f t="shared" si="1658"/>
        <v>11</v>
      </c>
    </row>
    <row r="354" spans="1:42" x14ac:dyDescent="0.2">
      <c r="A354" s="13" t="s">
        <v>310</v>
      </c>
      <c r="B354" s="12">
        <v>13</v>
      </c>
      <c r="C354" s="12">
        <v>0</v>
      </c>
      <c r="D354" s="12">
        <v>0</v>
      </c>
      <c r="E354" s="14" t="s">
        <v>13</v>
      </c>
      <c r="F354" s="12">
        <v>0</v>
      </c>
      <c r="G354" s="12">
        <v>2</v>
      </c>
      <c r="H354" s="12">
        <v>0</v>
      </c>
      <c r="I354" s="12">
        <v>0</v>
      </c>
      <c r="J354" s="12">
        <v>1</v>
      </c>
      <c r="K354" s="12">
        <v>0</v>
      </c>
      <c r="L354" s="12">
        <v>14</v>
      </c>
      <c r="M354" s="12">
        <v>0</v>
      </c>
      <c r="N354" s="12">
        <v>3</v>
      </c>
      <c r="O354" s="12">
        <v>0</v>
      </c>
      <c r="P354" s="12">
        <v>0</v>
      </c>
      <c r="Q354" s="12">
        <v>0</v>
      </c>
      <c r="R354" s="12">
        <v>0</v>
      </c>
      <c r="S354" s="12">
        <v>0</v>
      </c>
      <c r="T354" s="12">
        <v>0</v>
      </c>
      <c r="U354" s="12">
        <v>0</v>
      </c>
      <c r="V354" s="12">
        <v>0</v>
      </c>
      <c r="W354" s="12">
        <v>0</v>
      </c>
      <c r="X354" s="12">
        <v>0</v>
      </c>
      <c r="Y354" s="12">
        <v>0</v>
      </c>
      <c r="Z354" s="12">
        <v>0</v>
      </c>
      <c r="AA354" s="12">
        <v>0</v>
      </c>
      <c r="AB354" s="12">
        <v>0</v>
      </c>
      <c r="AC354" s="12">
        <v>0</v>
      </c>
      <c r="AD354" s="12">
        <v>0</v>
      </c>
      <c r="AE354" s="12">
        <v>0</v>
      </c>
      <c r="AF354" s="12">
        <v>0</v>
      </c>
      <c r="AG354" s="12">
        <v>0</v>
      </c>
      <c r="AH354" s="12">
        <v>0</v>
      </c>
      <c r="AI354" s="12">
        <v>0</v>
      </c>
      <c r="AJ354" s="12">
        <v>0</v>
      </c>
      <c r="AK354" s="12">
        <v>0</v>
      </c>
      <c r="AL354" s="12">
        <v>0</v>
      </c>
      <c r="AM354" s="12">
        <v>0</v>
      </c>
      <c r="AN354" s="12">
        <v>0</v>
      </c>
      <c r="AO354" s="12">
        <v>0</v>
      </c>
      <c r="AP354" s="12">
        <f t="shared" si="1658"/>
        <v>-7</v>
      </c>
    </row>
    <row r="355" spans="1:42" x14ac:dyDescent="0.2">
      <c r="A355" s="13" t="s">
        <v>311</v>
      </c>
      <c r="B355" s="12">
        <v>61</v>
      </c>
      <c r="C355" s="12">
        <v>5</v>
      </c>
      <c r="D355" s="12">
        <v>7</v>
      </c>
      <c r="E355" s="14" t="s">
        <v>13</v>
      </c>
      <c r="F355" s="12">
        <v>1</v>
      </c>
      <c r="G355" s="12">
        <v>10</v>
      </c>
      <c r="H355" s="12">
        <v>6</v>
      </c>
      <c r="I355" s="12">
        <v>12</v>
      </c>
      <c r="J355" s="12">
        <v>2</v>
      </c>
      <c r="K355" s="12">
        <v>5</v>
      </c>
      <c r="L355" s="12">
        <v>7</v>
      </c>
      <c r="M355" s="12">
        <v>0</v>
      </c>
      <c r="N355" s="12">
        <v>4</v>
      </c>
      <c r="O355" s="12">
        <v>0</v>
      </c>
      <c r="P355" s="12">
        <v>0</v>
      </c>
      <c r="Q355" s="12">
        <v>0</v>
      </c>
      <c r="R355" s="12">
        <v>0</v>
      </c>
      <c r="S355" s="12">
        <v>0</v>
      </c>
      <c r="T355" s="12">
        <v>0</v>
      </c>
      <c r="U355" s="12">
        <v>1</v>
      </c>
      <c r="V355" s="12">
        <v>0</v>
      </c>
      <c r="W355" s="12">
        <v>0</v>
      </c>
      <c r="X355" s="12">
        <v>0</v>
      </c>
      <c r="Y355" s="12">
        <v>0</v>
      </c>
      <c r="Z355" s="12">
        <v>0</v>
      </c>
      <c r="AA355" s="12">
        <v>0</v>
      </c>
      <c r="AB355" s="12">
        <v>0</v>
      </c>
      <c r="AC355" s="12">
        <v>0</v>
      </c>
      <c r="AD355" s="12">
        <v>0</v>
      </c>
      <c r="AE355" s="12">
        <v>0</v>
      </c>
      <c r="AF355" s="12">
        <v>0</v>
      </c>
      <c r="AG355" s="12">
        <v>0</v>
      </c>
      <c r="AH355" s="12">
        <v>0</v>
      </c>
      <c r="AI355" s="12">
        <v>0</v>
      </c>
      <c r="AJ355" s="12">
        <v>0</v>
      </c>
      <c r="AK355" s="12">
        <v>0</v>
      </c>
      <c r="AL355" s="12">
        <v>0</v>
      </c>
      <c r="AM355" s="12">
        <v>0</v>
      </c>
      <c r="AN355" s="12">
        <v>0</v>
      </c>
      <c r="AO355" s="12">
        <v>0</v>
      </c>
      <c r="AP355" s="12">
        <f t="shared" si="1658"/>
        <v>25</v>
      </c>
    </row>
    <row r="356" spans="1:42" s="17" customFormat="1" x14ac:dyDescent="0.2">
      <c r="A356" s="15" t="s">
        <v>17</v>
      </c>
      <c r="B356" s="16">
        <f>SUM(B352:B355)</f>
        <v>107</v>
      </c>
      <c r="C356" s="16">
        <f t="shared" ref="C356" si="1659">SUM(C352:C355)</f>
        <v>5</v>
      </c>
      <c r="D356" s="16">
        <f t="shared" ref="D356" si="1660">SUM(D352:D355)</f>
        <v>9</v>
      </c>
      <c r="E356" s="16"/>
      <c r="F356" s="16">
        <f t="shared" ref="F356" si="1661">SUM(F352:F355)</f>
        <v>1</v>
      </c>
      <c r="G356" s="16">
        <f t="shared" ref="G356" si="1662">SUM(G352:G355)</f>
        <v>14</v>
      </c>
      <c r="H356" s="16">
        <f t="shared" ref="H356" si="1663">SUM(H352:H355)</f>
        <v>12</v>
      </c>
      <c r="I356" s="16">
        <f t="shared" ref="I356" si="1664">SUM(I352:I355)</f>
        <v>15</v>
      </c>
      <c r="J356" s="16">
        <f t="shared" ref="J356" si="1665">SUM(J352:J355)</f>
        <v>3</v>
      </c>
      <c r="K356" s="16">
        <f t="shared" ref="K356" si="1666">SUM(K352:K355)</f>
        <v>6</v>
      </c>
      <c r="L356" s="16">
        <f t="shared" ref="L356" si="1667">SUM(L352:L355)</f>
        <v>22</v>
      </c>
      <c r="M356" s="16">
        <f t="shared" ref="M356" si="1668">SUM(M352:M355)</f>
        <v>0</v>
      </c>
      <c r="N356" s="16">
        <f t="shared" ref="N356" si="1669">SUM(N352:N355)</f>
        <v>7</v>
      </c>
      <c r="O356" s="16">
        <f t="shared" ref="O356" si="1670">SUM(O352:O355)</f>
        <v>0</v>
      </c>
      <c r="P356" s="16">
        <f t="shared" ref="P356" si="1671">SUM(P352:P355)</f>
        <v>0</v>
      </c>
      <c r="Q356" s="16">
        <f t="shared" ref="Q356" si="1672">SUM(Q352:Q355)</f>
        <v>1</v>
      </c>
      <c r="R356" s="16">
        <f t="shared" ref="R356" si="1673">SUM(R352:R355)</f>
        <v>0</v>
      </c>
      <c r="S356" s="16">
        <f t="shared" ref="S356" si="1674">SUM(S352:S355)</f>
        <v>0</v>
      </c>
      <c r="T356" s="16">
        <f t="shared" ref="T356" si="1675">SUM(T352:T355)</f>
        <v>0</v>
      </c>
      <c r="U356" s="16">
        <f t="shared" ref="U356" si="1676">SUM(U352:U355)</f>
        <v>1</v>
      </c>
      <c r="V356" s="16">
        <f t="shared" ref="V356" si="1677">SUM(V352:V355)</f>
        <v>0</v>
      </c>
      <c r="W356" s="16">
        <f t="shared" ref="W356" si="1678">SUM(W352:W355)</f>
        <v>0</v>
      </c>
      <c r="X356" s="16">
        <f t="shared" ref="X356" si="1679">SUM(X352:X355)</f>
        <v>0</v>
      </c>
      <c r="Y356" s="16">
        <f t="shared" ref="Y356" si="1680">SUM(Y352:Y355)</f>
        <v>0</v>
      </c>
      <c r="Z356" s="16">
        <f t="shared" ref="Z356" si="1681">SUM(Z352:Z355)</f>
        <v>0</v>
      </c>
      <c r="AA356" s="16">
        <f t="shared" ref="AA356" si="1682">SUM(AA352:AA355)</f>
        <v>0</v>
      </c>
      <c r="AB356" s="16">
        <f t="shared" ref="AB356" si="1683">SUM(AB352:AB355)</f>
        <v>0</v>
      </c>
      <c r="AC356" s="16">
        <f t="shared" ref="AC356" si="1684">SUM(AC352:AC355)</f>
        <v>0</v>
      </c>
      <c r="AD356" s="16">
        <f t="shared" ref="AD356" si="1685">SUM(AD352:AD355)</f>
        <v>0</v>
      </c>
      <c r="AE356" s="16">
        <f t="shared" ref="AE356" si="1686">SUM(AE352:AE355)</f>
        <v>0</v>
      </c>
      <c r="AF356" s="16">
        <f t="shared" ref="AF356" si="1687">SUM(AF352:AF355)</f>
        <v>0</v>
      </c>
      <c r="AG356" s="16">
        <f t="shared" ref="AG356" si="1688">SUM(AG352:AG355)</f>
        <v>0</v>
      </c>
      <c r="AH356" s="16">
        <f t="shared" ref="AH356" si="1689">SUM(AH352:AH355)</f>
        <v>0</v>
      </c>
      <c r="AI356" s="16">
        <f t="shared" ref="AI356" si="1690">SUM(AI352:AI355)</f>
        <v>0</v>
      </c>
      <c r="AJ356" s="16">
        <f t="shared" ref="AJ356" si="1691">SUM(AJ352:AJ355)</f>
        <v>0</v>
      </c>
      <c r="AK356" s="16">
        <f t="shared" ref="AK356" si="1692">SUM(AK352:AK355)</f>
        <v>0</v>
      </c>
      <c r="AL356" s="16">
        <f t="shared" ref="AL356" si="1693">SUM(AL352:AL355)</f>
        <v>0</v>
      </c>
      <c r="AM356" s="16">
        <f t="shared" ref="AM356" si="1694">SUM(AM352:AM355)</f>
        <v>0</v>
      </c>
      <c r="AN356" s="16">
        <f t="shared" ref="AN356" si="1695">SUM(AN352:AN355)</f>
        <v>0</v>
      </c>
      <c r="AO356" s="16">
        <f t="shared" ref="AO356" si="1696">SUM(AO352:AO355)</f>
        <v>0</v>
      </c>
      <c r="AP356" s="16">
        <f t="shared" ref="AP356" si="1697">SUM(AP352:AP355)</f>
        <v>39</v>
      </c>
    </row>
    <row r="357" spans="1:42" x14ac:dyDescent="0.2">
      <c r="A357" s="3" t="s">
        <v>312</v>
      </c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</row>
    <row r="358" spans="1:42" x14ac:dyDescent="0.2">
      <c r="A358" s="13" t="s">
        <v>313</v>
      </c>
      <c r="B358" s="12">
        <v>2</v>
      </c>
      <c r="C358" s="12">
        <v>0</v>
      </c>
      <c r="D358" s="12">
        <v>0</v>
      </c>
      <c r="E358" s="14" t="s">
        <v>13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  <c r="W358" s="12">
        <v>0</v>
      </c>
      <c r="X358" s="12">
        <v>0</v>
      </c>
      <c r="Y358" s="12">
        <v>0</v>
      </c>
      <c r="Z358" s="12">
        <v>0</v>
      </c>
      <c r="AA358" s="12">
        <v>0</v>
      </c>
      <c r="AB358" s="12">
        <v>0</v>
      </c>
      <c r="AC358" s="12">
        <v>0</v>
      </c>
      <c r="AD358" s="12">
        <v>0</v>
      </c>
      <c r="AE358" s="12">
        <v>0</v>
      </c>
      <c r="AF358" s="12">
        <v>0</v>
      </c>
      <c r="AG358" s="12">
        <v>0</v>
      </c>
      <c r="AH358" s="12">
        <v>0</v>
      </c>
      <c r="AI358" s="12">
        <v>0</v>
      </c>
      <c r="AJ358" s="12">
        <v>0</v>
      </c>
      <c r="AK358" s="12">
        <v>0</v>
      </c>
      <c r="AL358" s="12">
        <v>0</v>
      </c>
      <c r="AM358" s="12">
        <v>0</v>
      </c>
      <c r="AN358" s="12">
        <v>0</v>
      </c>
      <c r="AO358" s="12">
        <v>0</v>
      </c>
      <c r="AP358" s="12">
        <f t="shared" ref="AP358:AP369" si="1698">SUM(B358:D358)-SUM(F358:AO358)</f>
        <v>2</v>
      </c>
    </row>
    <row r="359" spans="1:42" x14ac:dyDescent="0.2">
      <c r="A359" s="13" t="s">
        <v>314</v>
      </c>
      <c r="B359" s="12">
        <v>11</v>
      </c>
      <c r="C359" s="12">
        <v>0</v>
      </c>
      <c r="D359" s="12">
        <v>0</v>
      </c>
      <c r="E359" s="14" t="s">
        <v>13</v>
      </c>
      <c r="F359" s="12">
        <v>0</v>
      </c>
      <c r="G359" s="12">
        <v>0</v>
      </c>
      <c r="H359" s="12">
        <v>0</v>
      </c>
      <c r="I359" s="12">
        <v>9</v>
      </c>
      <c r="J359" s="12">
        <v>0</v>
      </c>
      <c r="K359" s="12">
        <v>0</v>
      </c>
      <c r="L359" s="12">
        <v>0</v>
      </c>
      <c r="M359" s="12">
        <v>0</v>
      </c>
      <c r="N359" s="12">
        <v>0</v>
      </c>
      <c r="O359" s="12">
        <v>0</v>
      </c>
      <c r="P359" s="12">
        <v>0</v>
      </c>
      <c r="Q359" s="12">
        <v>0</v>
      </c>
      <c r="R359" s="12">
        <v>0</v>
      </c>
      <c r="S359" s="12">
        <v>0</v>
      </c>
      <c r="T359" s="12">
        <v>0</v>
      </c>
      <c r="U359" s="12">
        <v>0</v>
      </c>
      <c r="V359" s="12">
        <v>0</v>
      </c>
      <c r="W359" s="12">
        <v>0</v>
      </c>
      <c r="X359" s="12">
        <v>0</v>
      </c>
      <c r="Y359" s="12">
        <v>0</v>
      </c>
      <c r="Z359" s="12">
        <v>0</v>
      </c>
      <c r="AA359" s="12">
        <v>0</v>
      </c>
      <c r="AB359" s="12">
        <v>0</v>
      </c>
      <c r="AC359" s="12">
        <v>0</v>
      </c>
      <c r="AD359" s="12">
        <v>0</v>
      </c>
      <c r="AE359" s="12">
        <v>0</v>
      </c>
      <c r="AF359" s="12">
        <v>0</v>
      </c>
      <c r="AG359" s="12">
        <v>0</v>
      </c>
      <c r="AH359" s="12">
        <v>0</v>
      </c>
      <c r="AI359" s="12">
        <v>0</v>
      </c>
      <c r="AJ359" s="12">
        <v>0</v>
      </c>
      <c r="AK359" s="12">
        <v>0</v>
      </c>
      <c r="AL359" s="12">
        <v>0</v>
      </c>
      <c r="AM359" s="12">
        <v>0</v>
      </c>
      <c r="AN359" s="12">
        <v>0</v>
      </c>
      <c r="AO359" s="12">
        <v>0</v>
      </c>
      <c r="AP359" s="12">
        <f t="shared" si="1698"/>
        <v>2</v>
      </c>
    </row>
    <row r="360" spans="1:42" x14ac:dyDescent="0.2">
      <c r="A360" s="13" t="s">
        <v>315</v>
      </c>
      <c r="B360" s="12">
        <v>2</v>
      </c>
      <c r="C360" s="12">
        <v>1</v>
      </c>
      <c r="D360" s="12">
        <v>0</v>
      </c>
      <c r="E360" s="14" t="s">
        <v>13</v>
      </c>
      <c r="F360" s="12">
        <v>0</v>
      </c>
      <c r="G360" s="12">
        <v>0</v>
      </c>
      <c r="H360" s="12">
        <v>0</v>
      </c>
      <c r="I360" s="12">
        <v>2</v>
      </c>
      <c r="J360" s="12">
        <v>0</v>
      </c>
      <c r="K360" s="12">
        <v>0</v>
      </c>
      <c r="L360" s="12">
        <v>0</v>
      </c>
      <c r="M360" s="12">
        <v>0</v>
      </c>
      <c r="N360" s="12">
        <v>0</v>
      </c>
      <c r="O360" s="12">
        <v>0</v>
      </c>
      <c r="P360" s="12">
        <v>0</v>
      </c>
      <c r="Q360" s="12">
        <v>0</v>
      </c>
      <c r="R360" s="12">
        <v>0</v>
      </c>
      <c r="S360" s="12">
        <v>0</v>
      </c>
      <c r="T360" s="12">
        <v>0</v>
      </c>
      <c r="U360" s="12">
        <v>0</v>
      </c>
      <c r="V360" s="12">
        <v>0</v>
      </c>
      <c r="W360" s="12">
        <v>0</v>
      </c>
      <c r="X360" s="12">
        <v>0</v>
      </c>
      <c r="Y360" s="12">
        <v>0</v>
      </c>
      <c r="Z360" s="12">
        <v>0</v>
      </c>
      <c r="AA360" s="12">
        <v>0</v>
      </c>
      <c r="AB360" s="12">
        <v>0</v>
      </c>
      <c r="AC360" s="12">
        <v>0</v>
      </c>
      <c r="AD360" s="12">
        <v>0</v>
      </c>
      <c r="AE360" s="12">
        <v>0</v>
      </c>
      <c r="AF360" s="12">
        <v>0</v>
      </c>
      <c r="AG360" s="12">
        <v>0</v>
      </c>
      <c r="AH360" s="12">
        <v>0</v>
      </c>
      <c r="AI360" s="12">
        <v>0</v>
      </c>
      <c r="AJ360" s="12">
        <v>0</v>
      </c>
      <c r="AK360" s="12">
        <v>0</v>
      </c>
      <c r="AL360" s="12">
        <v>0</v>
      </c>
      <c r="AM360" s="12">
        <v>0</v>
      </c>
      <c r="AN360" s="12">
        <v>0</v>
      </c>
      <c r="AO360" s="12">
        <v>0</v>
      </c>
      <c r="AP360" s="12">
        <f t="shared" si="1698"/>
        <v>1</v>
      </c>
    </row>
    <row r="361" spans="1:42" x14ac:dyDescent="0.2">
      <c r="A361" s="13" t="s">
        <v>316</v>
      </c>
      <c r="B361" s="12">
        <v>2</v>
      </c>
      <c r="C361" s="12">
        <v>1</v>
      </c>
      <c r="D361" s="12">
        <v>0</v>
      </c>
      <c r="E361" s="14" t="s">
        <v>13</v>
      </c>
      <c r="F361" s="12">
        <v>0</v>
      </c>
      <c r="G361" s="12">
        <v>0</v>
      </c>
      <c r="H361" s="12">
        <v>0</v>
      </c>
      <c r="I361" s="12">
        <v>2</v>
      </c>
      <c r="J361" s="12">
        <v>0</v>
      </c>
      <c r="K361" s="12">
        <v>0</v>
      </c>
      <c r="L361" s="12">
        <v>0</v>
      </c>
      <c r="M361" s="12">
        <v>0</v>
      </c>
      <c r="N361" s="12">
        <v>0</v>
      </c>
      <c r="O361" s="12">
        <v>0</v>
      </c>
      <c r="P361" s="12">
        <v>0</v>
      </c>
      <c r="Q361" s="12">
        <v>0</v>
      </c>
      <c r="R361" s="12">
        <v>0</v>
      </c>
      <c r="S361" s="12">
        <v>0</v>
      </c>
      <c r="T361" s="12">
        <v>0</v>
      </c>
      <c r="U361" s="12">
        <v>0</v>
      </c>
      <c r="V361" s="12">
        <v>0</v>
      </c>
      <c r="W361" s="12">
        <v>0</v>
      </c>
      <c r="X361" s="12">
        <v>0</v>
      </c>
      <c r="Y361" s="12">
        <v>0</v>
      </c>
      <c r="Z361" s="12">
        <v>0</v>
      </c>
      <c r="AA361" s="12">
        <v>0</v>
      </c>
      <c r="AB361" s="12">
        <v>0</v>
      </c>
      <c r="AC361" s="12">
        <v>0</v>
      </c>
      <c r="AD361" s="12">
        <v>0</v>
      </c>
      <c r="AE361" s="12">
        <v>0</v>
      </c>
      <c r="AF361" s="12">
        <v>0</v>
      </c>
      <c r="AG361" s="12">
        <v>0</v>
      </c>
      <c r="AH361" s="12">
        <v>0</v>
      </c>
      <c r="AI361" s="12">
        <v>0</v>
      </c>
      <c r="AJ361" s="12">
        <v>0</v>
      </c>
      <c r="AK361" s="12">
        <v>0</v>
      </c>
      <c r="AL361" s="12">
        <v>0</v>
      </c>
      <c r="AM361" s="12">
        <v>0</v>
      </c>
      <c r="AN361" s="12">
        <v>0</v>
      </c>
      <c r="AO361" s="12">
        <v>0</v>
      </c>
      <c r="AP361" s="12">
        <f t="shared" si="1698"/>
        <v>1</v>
      </c>
    </row>
    <row r="362" spans="1:42" x14ac:dyDescent="0.2">
      <c r="A362" s="13" t="s">
        <v>317</v>
      </c>
      <c r="B362" s="12">
        <v>10</v>
      </c>
      <c r="C362" s="12">
        <v>10</v>
      </c>
      <c r="D362" s="12">
        <v>4</v>
      </c>
      <c r="E362" s="14" t="s">
        <v>13</v>
      </c>
      <c r="F362" s="12">
        <v>2</v>
      </c>
      <c r="G362" s="12">
        <v>0</v>
      </c>
      <c r="H362" s="12">
        <v>4</v>
      </c>
      <c r="I362" s="12">
        <v>8</v>
      </c>
      <c r="J362" s="12">
        <v>0</v>
      </c>
      <c r="K362" s="12">
        <v>5</v>
      </c>
      <c r="L362" s="12">
        <v>0</v>
      </c>
      <c r="M362" s="12">
        <v>0</v>
      </c>
      <c r="N362" s="12">
        <v>0</v>
      </c>
      <c r="O362" s="12">
        <v>0</v>
      </c>
      <c r="P362" s="12">
        <v>0</v>
      </c>
      <c r="Q362" s="12">
        <v>0</v>
      </c>
      <c r="R362" s="12">
        <v>0</v>
      </c>
      <c r="S362" s="12">
        <v>0</v>
      </c>
      <c r="T362" s="12">
        <v>0</v>
      </c>
      <c r="U362" s="12">
        <v>0</v>
      </c>
      <c r="V362" s="12">
        <v>0</v>
      </c>
      <c r="W362" s="12">
        <v>0</v>
      </c>
      <c r="X362" s="12">
        <v>0</v>
      </c>
      <c r="Y362" s="12">
        <v>0</v>
      </c>
      <c r="Z362" s="12">
        <v>0</v>
      </c>
      <c r="AA362" s="12">
        <v>0</v>
      </c>
      <c r="AB362" s="12">
        <v>0</v>
      </c>
      <c r="AC362" s="12">
        <v>0</v>
      </c>
      <c r="AD362" s="12">
        <v>0</v>
      </c>
      <c r="AE362" s="12">
        <v>0</v>
      </c>
      <c r="AF362" s="12">
        <v>0</v>
      </c>
      <c r="AG362" s="12">
        <v>0</v>
      </c>
      <c r="AH362" s="12">
        <v>0</v>
      </c>
      <c r="AI362" s="12">
        <v>0</v>
      </c>
      <c r="AJ362" s="12">
        <v>0</v>
      </c>
      <c r="AK362" s="12">
        <v>0</v>
      </c>
      <c r="AL362" s="12">
        <v>0</v>
      </c>
      <c r="AM362" s="12">
        <v>0</v>
      </c>
      <c r="AN362" s="12">
        <v>0</v>
      </c>
      <c r="AO362" s="12">
        <v>0</v>
      </c>
      <c r="AP362" s="12">
        <f t="shared" si="1698"/>
        <v>5</v>
      </c>
    </row>
    <row r="363" spans="1:42" x14ac:dyDescent="0.2">
      <c r="A363" s="13" t="s">
        <v>318</v>
      </c>
      <c r="B363" s="12">
        <v>4</v>
      </c>
      <c r="C363" s="12">
        <v>0</v>
      </c>
      <c r="D363" s="12">
        <v>6</v>
      </c>
      <c r="E363" s="14" t="s">
        <v>13</v>
      </c>
      <c r="F363" s="12">
        <v>0</v>
      </c>
      <c r="G363" s="12">
        <v>0</v>
      </c>
      <c r="H363" s="12">
        <v>0</v>
      </c>
      <c r="I363" s="12">
        <v>1</v>
      </c>
      <c r="J363" s="12">
        <v>0</v>
      </c>
      <c r="K363" s="12">
        <v>5</v>
      </c>
      <c r="L363" s="12">
        <v>0</v>
      </c>
      <c r="M363" s="12">
        <v>0</v>
      </c>
      <c r="N363" s="12">
        <v>0</v>
      </c>
      <c r="O363" s="12">
        <v>0</v>
      </c>
      <c r="P363" s="12">
        <v>0</v>
      </c>
      <c r="Q363" s="12">
        <v>0</v>
      </c>
      <c r="R363" s="12">
        <v>0</v>
      </c>
      <c r="S363" s="12">
        <v>0</v>
      </c>
      <c r="T363" s="12">
        <v>0</v>
      </c>
      <c r="U363" s="12">
        <v>0</v>
      </c>
      <c r="V363" s="12">
        <v>0</v>
      </c>
      <c r="W363" s="12">
        <v>0</v>
      </c>
      <c r="X363" s="12">
        <v>0</v>
      </c>
      <c r="Y363" s="12">
        <v>0</v>
      </c>
      <c r="Z363" s="12">
        <v>0</v>
      </c>
      <c r="AA363" s="12">
        <v>0</v>
      </c>
      <c r="AB363" s="12">
        <v>0</v>
      </c>
      <c r="AC363" s="12">
        <v>0</v>
      </c>
      <c r="AD363" s="12">
        <v>0</v>
      </c>
      <c r="AE363" s="12">
        <v>0</v>
      </c>
      <c r="AF363" s="12">
        <v>0</v>
      </c>
      <c r="AG363" s="12">
        <v>0</v>
      </c>
      <c r="AH363" s="12">
        <v>0</v>
      </c>
      <c r="AI363" s="12">
        <v>0</v>
      </c>
      <c r="AJ363" s="12">
        <v>0</v>
      </c>
      <c r="AK363" s="12">
        <v>0</v>
      </c>
      <c r="AL363" s="12">
        <v>0</v>
      </c>
      <c r="AM363" s="12">
        <v>0</v>
      </c>
      <c r="AN363" s="12">
        <v>0</v>
      </c>
      <c r="AO363" s="12">
        <v>0</v>
      </c>
      <c r="AP363" s="12">
        <f t="shared" si="1698"/>
        <v>4</v>
      </c>
    </row>
    <row r="364" spans="1:42" x14ac:dyDescent="0.2">
      <c r="A364" s="13" t="s">
        <v>319</v>
      </c>
      <c r="B364" s="12">
        <v>1</v>
      </c>
      <c r="C364" s="12">
        <v>0</v>
      </c>
      <c r="D364" s="12">
        <v>4</v>
      </c>
      <c r="E364" s="14" t="s">
        <v>13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  <c r="K364" s="12">
        <v>5</v>
      </c>
      <c r="L364" s="12">
        <v>0</v>
      </c>
      <c r="M364" s="12">
        <v>0</v>
      </c>
      <c r="N364" s="12">
        <v>0</v>
      </c>
      <c r="O364" s="12">
        <v>0</v>
      </c>
      <c r="P364" s="12">
        <v>0</v>
      </c>
      <c r="Q364" s="12">
        <v>0</v>
      </c>
      <c r="R364" s="12">
        <v>0</v>
      </c>
      <c r="S364" s="12">
        <v>0</v>
      </c>
      <c r="T364" s="12">
        <v>0</v>
      </c>
      <c r="U364" s="12">
        <v>0</v>
      </c>
      <c r="V364" s="12">
        <v>0</v>
      </c>
      <c r="W364" s="12">
        <v>0</v>
      </c>
      <c r="X364" s="12">
        <v>0</v>
      </c>
      <c r="Y364" s="12">
        <v>0</v>
      </c>
      <c r="Z364" s="12">
        <v>0</v>
      </c>
      <c r="AA364" s="12">
        <v>0</v>
      </c>
      <c r="AB364" s="12">
        <v>0</v>
      </c>
      <c r="AC364" s="12">
        <v>0</v>
      </c>
      <c r="AD364" s="12">
        <v>0</v>
      </c>
      <c r="AE364" s="12">
        <v>0</v>
      </c>
      <c r="AF364" s="12">
        <v>0</v>
      </c>
      <c r="AG364" s="12">
        <v>0</v>
      </c>
      <c r="AH364" s="12">
        <v>0</v>
      </c>
      <c r="AI364" s="12">
        <v>0</v>
      </c>
      <c r="AJ364" s="12">
        <v>0</v>
      </c>
      <c r="AK364" s="12">
        <v>0</v>
      </c>
      <c r="AL364" s="12">
        <v>0</v>
      </c>
      <c r="AM364" s="12">
        <v>0</v>
      </c>
      <c r="AN364" s="12">
        <v>0</v>
      </c>
      <c r="AO364" s="12">
        <v>0</v>
      </c>
      <c r="AP364" s="12">
        <f t="shared" si="1698"/>
        <v>0</v>
      </c>
    </row>
    <row r="365" spans="1:42" x14ac:dyDescent="0.2">
      <c r="A365" s="13" t="s">
        <v>320</v>
      </c>
      <c r="B365" s="12">
        <v>6</v>
      </c>
      <c r="C365" s="12">
        <v>0</v>
      </c>
      <c r="D365" s="12">
        <v>0</v>
      </c>
      <c r="E365" s="14" t="s">
        <v>13</v>
      </c>
      <c r="F365" s="12">
        <v>0</v>
      </c>
      <c r="G365" s="12">
        <v>0</v>
      </c>
      <c r="H365" s="12">
        <v>4</v>
      </c>
      <c r="I365" s="12">
        <v>0</v>
      </c>
      <c r="J365" s="12">
        <v>0</v>
      </c>
      <c r="K365" s="12">
        <v>0</v>
      </c>
      <c r="L365" s="12">
        <v>1</v>
      </c>
      <c r="M365" s="12">
        <v>0</v>
      </c>
      <c r="N365" s="12">
        <v>0</v>
      </c>
      <c r="O365" s="12">
        <v>0</v>
      </c>
      <c r="P365" s="12">
        <v>0</v>
      </c>
      <c r="Q365" s="12">
        <v>0</v>
      </c>
      <c r="R365" s="12">
        <v>0</v>
      </c>
      <c r="S365" s="12">
        <v>0</v>
      </c>
      <c r="T365" s="12">
        <v>0</v>
      </c>
      <c r="U365" s="12">
        <v>0</v>
      </c>
      <c r="V365" s="12">
        <v>0</v>
      </c>
      <c r="W365" s="12">
        <v>0</v>
      </c>
      <c r="X365" s="12">
        <v>0</v>
      </c>
      <c r="Y365" s="12">
        <v>0</v>
      </c>
      <c r="Z365" s="12">
        <v>0</v>
      </c>
      <c r="AA365" s="12">
        <v>0</v>
      </c>
      <c r="AB365" s="12">
        <v>0</v>
      </c>
      <c r="AC365" s="12">
        <v>0</v>
      </c>
      <c r="AD365" s="12">
        <v>0</v>
      </c>
      <c r="AE365" s="12">
        <v>0</v>
      </c>
      <c r="AF365" s="12">
        <v>0</v>
      </c>
      <c r="AG365" s="12">
        <v>0</v>
      </c>
      <c r="AH365" s="12">
        <v>0</v>
      </c>
      <c r="AI365" s="12">
        <v>0</v>
      </c>
      <c r="AJ365" s="12">
        <v>0</v>
      </c>
      <c r="AK365" s="12">
        <v>0</v>
      </c>
      <c r="AL365" s="12">
        <v>0</v>
      </c>
      <c r="AM365" s="12">
        <v>0</v>
      </c>
      <c r="AN365" s="12">
        <v>0</v>
      </c>
      <c r="AO365" s="12">
        <v>0</v>
      </c>
      <c r="AP365" s="12">
        <f t="shared" si="1698"/>
        <v>1</v>
      </c>
    </row>
    <row r="366" spans="1:42" x14ac:dyDescent="0.2">
      <c r="A366" s="13" t="s">
        <v>321</v>
      </c>
      <c r="B366" s="12">
        <v>2</v>
      </c>
      <c r="C366" s="12">
        <v>0</v>
      </c>
      <c r="D366" s="12">
        <v>0</v>
      </c>
      <c r="E366" s="14" t="s">
        <v>13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  <c r="Y366" s="12">
        <v>0</v>
      </c>
      <c r="Z366" s="12">
        <v>0</v>
      </c>
      <c r="AA366" s="12">
        <v>0</v>
      </c>
      <c r="AB366" s="12">
        <v>0</v>
      </c>
      <c r="AC366" s="12">
        <v>0</v>
      </c>
      <c r="AD366" s="12">
        <v>0</v>
      </c>
      <c r="AE366" s="12">
        <v>0</v>
      </c>
      <c r="AF366" s="12">
        <v>0</v>
      </c>
      <c r="AG366" s="12">
        <v>0</v>
      </c>
      <c r="AH366" s="12">
        <v>0</v>
      </c>
      <c r="AI366" s="12">
        <v>0</v>
      </c>
      <c r="AJ366" s="12">
        <v>0</v>
      </c>
      <c r="AK366" s="12">
        <v>0</v>
      </c>
      <c r="AL366" s="12">
        <v>0</v>
      </c>
      <c r="AM366" s="12">
        <v>0</v>
      </c>
      <c r="AN366" s="12">
        <v>0</v>
      </c>
      <c r="AO366" s="12">
        <v>0</v>
      </c>
      <c r="AP366" s="12">
        <f t="shared" si="1698"/>
        <v>2</v>
      </c>
    </row>
    <row r="367" spans="1:42" x14ac:dyDescent="0.2">
      <c r="A367" s="13" t="s">
        <v>322</v>
      </c>
      <c r="B367" s="12">
        <v>4</v>
      </c>
      <c r="C367" s="12">
        <v>0</v>
      </c>
      <c r="D367" s="12">
        <v>0</v>
      </c>
      <c r="E367" s="14" t="s">
        <v>13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  <c r="K367" s="12">
        <v>0</v>
      </c>
      <c r="L367" s="12">
        <v>0</v>
      </c>
      <c r="M367" s="12">
        <v>0</v>
      </c>
      <c r="N367" s="12">
        <v>0</v>
      </c>
      <c r="O367" s="12">
        <v>0</v>
      </c>
      <c r="P367" s="12">
        <v>0</v>
      </c>
      <c r="Q367" s="12">
        <v>0</v>
      </c>
      <c r="R367" s="12">
        <v>0</v>
      </c>
      <c r="S367" s="12">
        <v>0</v>
      </c>
      <c r="T367" s="12">
        <v>0</v>
      </c>
      <c r="U367" s="12">
        <v>0</v>
      </c>
      <c r="V367" s="12">
        <v>0</v>
      </c>
      <c r="W367" s="12">
        <v>0</v>
      </c>
      <c r="X367" s="12">
        <v>0</v>
      </c>
      <c r="Y367" s="12">
        <v>0</v>
      </c>
      <c r="Z367" s="12">
        <v>0</v>
      </c>
      <c r="AA367" s="12">
        <v>0</v>
      </c>
      <c r="AB367" s="12">
        <v>0</v>
      </c>
      <c r="AC367" s="12">
        <v>0</v>
      </c>
      <c r="AD367" s="12">
        <v>0</v>
      </c>
      <c r="AE367" s="12">
        <v>0</v>
      </c>
      <c r="AF367" s="12">
        <v>0</v>
      </c>
      <c r="AG367" s="12">
        <v>0</v>
      </c>
      <c r="AH367" s="12">
        <v>0</v>
      </c>
      <c r="AI367" s="12">
        <v>0</v>
      </c>
      <c r="AJ367" s="12">
        <v>0</v>
      </c>
      <c r="AK367" s="12">
        <v>0</v>
      </c>
      <c r="AL367" s="12">
        <v>0</v>
      </c>
      <c r="AM367" s="12">
        <v>0</v>
      </c>
      <c r="AN367" s="12">
        <v>0</v>
      </c>
      <c r="AO367" s="12">
        <v>0</v>
      </c>
      <c r="AP367" s="12">
        <f t="shared" si="1698"/>
        <v>4</v>
      </c>
    </row>
    <row r="368" spans="1:42" x14ac:dyDescent="0.2">
      <c r="A368" s="13" t="s">
        <v>323</v>
      </c>
      <c r="B368" s="12">
        <v>1</v>
      </c>
      <c r="C368" s="12">
        <v>0</v>
      </c>
      <c r="D368" s="12">
        <v>0</v>
      </c>
      <c r="E368" s="14" t="s">
        <v>13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  <c r="K368" s="12">
        <v>0</v>
      </c>
      <c r="L368" s="12">
        <v>0</v>
      </c>
      <c r="M368" s="12">
        <v>0</v>
      </c>
      <c r="N368" s="12">
        <v>0</v>
      </c>
      <c r="O368" s="12">
        <v>0</v>
      </c>
      <c r="P368" s="12">
        <v>0</v>
      </c>
      <c r="Q368" s="12">
        <v>0</v>
      </c>
      <c r="R368" s="12">
        <v>0</v>
      </c>
      <c r="S368" s="12">
        <v>0</v>
      </c>
      <c r="T368" s="12">
        <v>0</v>
      </c>
      <c r="U368" s="12">
        <v>0</v>
      </c>
      <c r="V368" s="12">
        <v>0</v>
      </c>
      <c r="W368" s="12">
        <v>0</v>
      </c>
      <c r="X368" s="12">
        <v>0</v>
      </c>
      <c r="Y368" s="12">
        <v>0</v>
      </c>
      <c r="Z368" s="12">
        <v>0</v>
      </c>
      <c r="AA368" s="12">
        <v>0</v>
      </c>
      <c r="AB368" s="12">
        <v>0</v>
      </c>
      <c r="AC368" s="12">
        <v>0</v>
      </c>
      <c r="AD368" s="12">
        <v>0</v>
      </c>
      <c r="AE368" s="12">
        <v>0</v>
      </c>
      <c r="AF368" s="12">
        <v>0</v>
      </c>
      <c r="AG368" s="12">
        <v>0</v>
      </c>
      <c r="AH368" s="12">
        <v>0</v>
      </c>
      <c r="AI368" s="12">
        <v>0</v>
      </c>
      <c r="AJ368" s="12">
        <v>0</v>
      </c>
      <c r="AK368" s="12">
        <v>0</v>
      </c>
      <c r="AL368" s="12">
        <v>0</v>
      </c>
      <c r="AM368" s="12">
        <v>0</v>
      </c>
      <c r="AN368" s="12">
        <v>0</v>
      </c>
      <c r="AO368" s="12">
        <v>0</v>
      </c>
      <c r="AP368" s="12">
        <f t="shared" si="1698"/>
        <v>1</v>
      </c>
    </row>
    <row r="369" spans="1:42" x14ac:dyDescent="0.2">
      <c r="A369" s="13" t="s">
        <v>324</v>
      </c>
      <c r="B369" s="12">
        <v>3</v>
      </c>
      <c r="C369" s="12">
        <v>0</v>
      </c>
      <c r="D369" s="12">
        <v>0</v>
      </c>
      <c r="E369" s="14" t="s">
        <v>13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2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  <c r="Y369" s="12">
        <v>0</v>
      </c>
      <c r="Z369" s="12">
        <v>0</v>
      </c>
      <c r="AA369" s="12">
        <v>0</v>
      </c>
      <c r="AB369" s="12">
        <v>0</v>
      </c>
      <c r="AC369" s="12">
        <v>0</v>
      </c>
      <c r="AD369" s="12">
        <v>0</v>
      </c>
      <c r="AE369" s="12">
        <v>0</v>
      </c>
      <c r="AF369" s="12">
        <v>0</v>
      </c>
      <c r="AG369" s="12">
        <v>0</v>
      </c>
      <c r="AH369" s="12">
        <v>0</v>
      </c>
      <c r="AI369" s="12">
        <v>0</v>
      </c>
      <c r="AJ369" s="12">
        <v>0</v>
      </c>
      <c r="AK369" s="12">
        <v>0</v>
      </c>
      <c r="AL369" s="12">
        <v>0</v>
      </c>
      <c r="AM369" s="12">
        <v>0</v>
      </c>
      <c r="AN369" s="12">
        <v>0</v>
      </c>
      <c r="AO369" s="12">
        <v>0</v>
      </c>
      <c r="AP369" s="12">
        <f t="shared" si="1698"/>
        <v>1</v>
      </c>
    </row>
    <row r="370" spans="1:42" s="17" customFormat="1" x14ac:dyDescent="0.2">
      <c r="A370" s="15" t="s">
        <v>17</v>
      </c>
      <c r="B370" s="16">
        <f>SUM(B358:B369)</f>
        <v>48</v>
      </c>
      <c r="C370" s="16">
        <f t="shared" ref="C370:D370" si="1699">SUM(C358:C369)</f>
        <v>12</v>
      </c>
      <c r="D370" s="16">
        <f t="shared" si="1699"/>
        <v>14</v>
      </c>
      <c r="E370" s="16"/>
      <c r="F370" s="16">
        <f t="shared" ref="F370" si="1700">SUM(F358:F369)</f>
        <v>2</v>
      </c>
      <c r="G370" s="16">
        <f t="shared" ref="G370" si="1701">SUM(G358:G369)</f>
        <v>0</v>
      </c>
      <c r="H370" s="16">
        <f t="shared" ref="H370" si="1702">SUM(H358:H369)</f>
        <v>8</v>
      </c>
      <c r="I370" s="16">
        <f t="shared" ref="I370" si="1703">SUM(I358:I369)</f>
        <v>22</v>
      </c>
      <c r="J370" s="16">
        <f t="shared" ref="J370" si="1704">SUM(J358:J369)</f>
        <v>0</v>
      </c>
      <c r="K370" s="16">
        <f t="shared" ref="K370" si="1705">SUM(K358:K369)</f>
        <v>15</v>
      </c>
      <c r="L370" s="16">
        <f t="shared" ref="L370" si="1706">SUM(L358:L369)</f>
        <v>3</v>
      </c>
      <c r="M370" s="16">
        <f t="shared" ref="M370" si="1707">SUM(M358:M369)</f>
        <v>0</v>
      </c>
      <c r="N370" s="16">
        <f t="shared" ref="N370" si="1708">SUM(N358:N369)</f>
        <v>0</v>
      </c>
      <c r="O370" s="16">
        <f t="shared" ref="O370" si="1709">SUM(O358:O369)</f>
        <v>0</v>
      </c>
      <c r="P370" s="16">
        <f t="shared" ref="P370" si="1710">SUM(P358:P369)</f>
        <v>0</v>
      </c>
      <c r="Q370" s="16">
        <f t="shared" ref="Q370" si="1711">SUM(Q358:Q369)</f>
        <v>0</v>
      </c>
      <c r="R370" s="16">
        <f t="shared" ref="R370" si="1712">SUM(R358:R369)</f>
        <v>0</v>
      </c>
      <c r="S370" s="16">
        <f t="shared" ref="S370" si="1713">SUM(S358:S369)</f>
        <v>0</v>
      </c>
      <c r="T370" s="16">
        <f t="shared" ref="T370" si="1714">SUM(T358:T369)</f>
        <v>0</v>
      </c>
      <c r="U370" s="16">
        <f t="shared" ref="U370" si="1715">SUM(U358:U369)</f>
        <v>0</v>
      </c>
      <c r="V370" s="16">
        <f t="shared" ref="V370" si="1716">SUM(V358:V369)</f>
        <v>0</v>
      </c>
      <c r="W370" s="16">
        <f t="shared" ref="W370" si="1717">SUM(W358:W369)</f>
        <v>0</v>
      </c>
      <c r="X370" s="16">
        <f t="shared" ref="X370" si="1718">SUM(X358:X369)</f>
        <v>0</v>
      </c>
      <c r="Y370" s="16">
        <f t="shared" ref="Y370" si="1719">SUM(Y358:Y369)</f>
        <v>0</v>
      </c>
      <c r="Z370" s="16">
        <f t="shared" ref="Z370" si="1720">SUM(Z358:Z369)</f>
        <v>0</v>
      </c>
      <c r="AA370" s="16">
        <f t="shared" ref="AA370" si="1721">SUM(AA358:AA369)</f>
        <v>0</v>
      </c>
      <c r="AB370" s="16">
        <f t="shared" ref="AB370" si="1722">SUM(AB358:AB369)</f>
        <v>0</v>
      </c>
      <c r="AC370" s="16">
        <f t="shared" ref="AC370" si="1723">SUM(AC358:AC369)</f>
        <v>0</v>
      </c>
      <c r="AD370" s="16">
        <f t="shared" ref="AD370" si="1724">SUM(AD358:AD369)</f>
        <v>0</v>
      </c>
      <c r="AE370" s="16">
        <f t="shared" ref="AE370" si="1725">SUM(AE358:AE369)</f>
        <v>0</v>
      </c>
      <c r="AF370" s="16">
        <f t="shared" ref="AF370" si="1726">SUM(AF358:AF369)</f>
        <v>0</v>
      </c>
      <c r="AG370" s="16">
        <f t="shared" ref="AG370" si="1727">SUM(AG358:AG369)</f>
        <v>0</v>
      </c>
      <c r="AH370" s="16">
        <f t="shared" ref="AH370" si="1728">SUM(AH358:AH369)</f>
        <v>0</v>
      </c>
      <c r="AI370" s="16">
        <f t="shared" ref="AI370" si="1729">SUM(AI358:AI369)</f>
        <v>0</v>
      </c>
      <c r="AJ370" s="16">
        <f t="shared" ref="AJ370" si="1730">SUM(AJ358:AJ369)</f>
        <v>0</v>
      </c>
      <c r="AK370" s="16">
        <f t="shared" ref="AK370" si="1731">SUM(AK358:AK369)</f>
        <v>0</v>
      </c>
      <c r="AL370" s="16">
        <f t="shared" ref="AL370" si="1732">SUM(AL358:AL369)</f>
        <v>0</v>
      </c>
      <c r="AM370" s="16">
        <f t="shared" ref="AM370" si="1733">SUM(AM358:AM369)</f>
        <v>0</v>
      </c>
      <c r="AN370" s="16">
        <f t="shared" ref="AN370" si="1734">SUM(AN358:AN369)</f>
        <v>0</v>
      </c>
      <c r="AO370" s="16">
        <f t="shared" ref="AO370" si="1735">SUM(AO358:AO369)</f>
        <v>0</v>
      </c>
      <c r="AP370" s="16">
        <f t="shared" ref="AP370" si="1736">SUM(AP358:AP369)</f>
        <v>24</v>
      </c>
    </row>
    <row r="371" spans="1:42" x14ac:dyDescent="0.2">
      <c r="A371" s="3" t="s">
        <v>325</v>
      </c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</row>
    <row r="372" spans="1:42" x14ac:dyDescent="0.2">
      <c r="A372" s="13" t="s">
        <v>326</v>
      </c>
      <c r="B372" s="12">
        <v>45</v>
      </c>
      <c r="C372" s="12">
        <v>6</v>
      </c>
      <c r="D372" s="12">
        <v>4</v>
      </c>
      <c r="E372" s="14" t="s">
        <v>13</v>
      </c>
      <c r="F372" s="12">
        <v>2</v>
      </c>
      <c r="G372" s="12">
        <v>3</v>
      </c>
      <c r="H372" s="12">
        <v>9</v>
      </c>
      <c r="I372" s="12">
        <v>5</v>
      </c>
      <c r="J372" s="12">
        <v>0</v>
      </c>
      <c r="K372" s="12">
        <v>3</v>
      </c>
      <c r="L372" s="12">
        <v>6</v>
      </c>
      <c r="M372" s="12">
        <v>0</v>
      </c>
      <c r="N372" s="12">
        <v>3</v>
      </c>
      <c r="O372" s="12">
        <v>5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  <c r="W372" s="12">
        <v>0</v>
      </c>
      <c r="X372" s="12">
        <v>0</v>
      </c>
      <c r="Y372" s="12">
        <v>0</v>
      </c>
      <c r="Z372" s="12">
        <v>0</v>
      </c>
      <c r="AA372" s="12">
        <v>0</v>
      </c>
      <c r="AB372" s="12">
        <v>0</v>
      </c>
      <c r="AC372" s="12">
        <v>0</v>
      </c>
      <c r="AD372" s="12">
        <v>0</v>
      </c>
      <c r="AE372" s="12">
        <v>0</v>
      </c>
      <c r="AF372" s="12">
        <v>0</v>
      </c>
      <c r="AG372" s="12">
        <v>0</v>
      </c>
      <c r="AH372" s="12">
        <v>0</v>
      </c>
      <c r="AI372" s="12">
        <v>0</v>
      </c>
      <c r="AJ372" s="12">
        <v>0</v>
      </c>
      <c r="AK372" s="12">
        <v>0</v>
      </c>
      <c r="AL372" s="12">
        <v>0</v>
      </c>
      <c r="AM372" s="12">
        <v>0</v>
      </c>
      <c r="AN372" s="12">
        <v>0</v>
      </c>
      <c r="AO372" s="12">
        <v>0</v>
      </c>
      <c r="AP372" s="12">
        <f t="shared" ref="AP372:AP373" si="1737">SUM(B372:D372)-SUM(F372:AO372)</f>
        <v>19</v>
      </c>
    </row>
    <row r="373" spans="1:42" x14ac:dyDescent="0.2">
      <c r="A373" s="13" t="s">
        <v>327</v>
      </c>
      <c r="B373" s="12">
        <v>152</v>
      </c>
      <c r="C373" s="12">
        <v>5</v>
      </c>
      <c r="D373" s="12">
        <v>0</v>
      </c>
      <c r="E373" s="14" t="s">
        <v>13</v>
      </c>
      <c r="F373" s="12">
        <v>0</v>
      </c>
      <c r="G373" s="12">
        <v>20</v>
      </c>
      <c r="H373" s="12">
        <v>25</v>
      </c>
      <c r="I373" s="12">
        <v>20</v>
      </c>
      <c r="J373" s="12">
        <v>1</v>
      </c>
      <c r="K373" s="12">
        <v>2</v>
      </c>
      <c r="L373" s="12">
        <v>16</v>
      </c>
      <c r="M373" s="12">
        <v>2</v>
      </c>
      <c r="N373" s="12">
        <v>2</v>
      </c>
      <c r="O373" s="12">
        <v>15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  <c r="W373" s="12">
        <v>0</v>
      </c>
      <c r="X373" s="12">
        <v>0</v>
      </c>
      <c r="Y373" s="12">
        <v>0</v>
      </c>
      <c r="Z373" s="12">
        <v>0</v>
      </c>
      <c r="AA373" s="12">
        <v>0</v>
      </c>
      <c r="AB373" s="12">
        <v>0</v>
      </c>
      <c r="AC373" s="12">
        <v>0</v>
      </c>
      <c r="AD373" s="12">
        <v>0</v>
      </c>
      <c r="AE373" s="12">
        <v>0</v>
      </c>
      <c r="AF373" s="12">
        <v>3</v>
      </c>
      <c r="AG373" s="12">
        <v>0</v>
      </c>
      <c r="AH373" s="12">
        <v>0</v>
      </c>
      <c r="AI373" s="12">
        <v>0</v>
      </c>
      <c r="AJ373" s="12">
        <v>0</v>
      </c>
      <c r="AK373" s="12">
        <v>0</v>
      </c>
      <c r="AL373" s="12">
        <v>0</v>
      </c>
      <c r="AM373" s="12">
        <v>0</v>
      </c>
      <c r="AN373" s="12">
        <v>0</v>
      </c>
      <c r="AO373" s="12">
        <v>0</v>
      </c>
      <c r="AP373" s="12">
        <f t="shared" si="1737"/>
        <v>51</v>
      </c>
    </row>
    <row r="374" spans="1:42" s="17" customFormat="1" x14ac:dyDescent="0.2">
      <c r="A374" s="15" t="s">
        <v>17</v>
      </c>
      <c r="B374" s="16">
        <f>SUM(B372:B373)</f>
        <v>197</v>
      </c>
      <c r="C374" s="16">
        <f t="shared" ref="C374" si="1738">SUM(C372:C373)</f>
        <v>11</v>
      </c>
      <c r="D374" s="16">
        <f t="shared" ref="D374" si="1739">SUM(D372:D373)</f>
        <v>4</v>
      </c>
      <c r="E374" s="16"/>
      <c r="F374" s="16">
        <f t="shared" ref="F374" si="1740">SUM(F372:F373)</f>
        <v>2</v>
      </c>
      <c r="G374" s="16">
        <f t="shared" ref="G374" si="1741">SUM(G372:G373)</f>
        <v>23</v>
      </c>
      <c r="H374" s="16">
        <f t="shared" ref="H374" si="1742">SUM(H372:H373)</f>
        <v>34</v>
      </c>
      <c r="I374" s="16">
        <f t="shared" ref="I374" si="1743">SUM(I372:I373)</f>
        <v>25</v>
      </c>
      <c r="J374" s="16">
        <f t="shared" ref="J374" si="1744">SUM(J372:J373)</f>
        <v>1</v>
      </c>
      <c r="K374" s="16">
        <f t="shared" ref="K374" si="1745">SUM(K372:K373)</f>
        <v>5</v>
      </c>
      <c r="L374" s="16">
        <f t="shared" ref="L374" si="1746">SUM(L372:L373)</f>
        <v>22</v>
      </c>
      <c r="M374" s="16">
        <f t="shared" ref="M374" si="1747">SUM(M372:M373)</f>
        <v>2</v>
      </c>
      <c r="N374" s="16">
        <f t="shared" ref="N374" si="1748">SUM(N372:N373)</f>
        <v>5</v>
      </c>
      <c r="O374" s="16">
        <f t="shared" ref="O374" si="1749">SUM(O372:O373)</f>
        <v>20</v>
      </c>
      <c r="P374" s="16">
        <f t="shared" ref="P374" si="1750">SUM(P372:P373)</f>
        <v>0</v>
      </c>
      <c r="Q374" s="16">
        <f t="shared" ref="Q374" si="1751">SUM(Q372:Q373)</f>
        <v>0</v>
      </c>
      <c r="R374" s="16">
        <f t="shared" ref="R374" si="1752">SUM(R372:R373)</f>
        <v>0</v>
      </c>
      <c r="S374" s="16">
        <f t="shared" ref="S374" si="1753">SUM(S372:S373)</f>
        <v>0</v>
      </c>
      <c r="T374" s="16">
        <f t="shared" ref="T374" si="1754">SUM(T372:T373)</f>
        <v>0</v>
      </c>
      <c r="U374" s="16">
        <f t="shared" ref="U374" si="1755">SUM(U372:U373)</f>
        <v>0</v>
      </c>
      <c r="V374" s="16">
        <f t="shared" ref="V374" si="1756">SUM(V372:V373)</f>
        <v>0</v>
      </c>
      <c r="W374" s="16">
        <f t="shared" ref="W374" si="1757">SUM(W372:W373)</f>
        <v>0</v>
      </c>
      <c r="X374" s="16">
        <f t="shared" ref="X374" si="1758">SUM(X372:X373)</f>
        <v>0</v>
      </c>
      <c r="Y374" s="16">
        <f t="shared" ref="Y374" si="1759">SUM(Y372:Y373)</f>
        <v>0</v>
      </c>
      <c r="Z374" s="16">
        <f t="shared" ref="Z374" si="1760">SUM(Z372:Z373)</f>
        <v>0</v>
      </c>
      <c r="AA374" s="16">
        <f t="shared" ref="AA374" si="1761">SUM(AA372:AA373)</f>
        <v>0</v>
      </c>
      <c r="AB374" s="16">
        <f t="shared" ref="AB374" si="1762">SUM(AB372:AB373)</f>
        <v>0</v>
      </c>
      <c r="AC374" s="16">
        <f t="shared" ref="AC374" si="1763">SUM(AC372:AC373)</f>
        <v>0</v>
      </c>
      <c r="AD374" s="16">
        <f t="shared" ref="AD374" si="1764">SUM(AD372:AD373)</f>
        <v>0</v>
      </c>
      <c r="AE374" s="16">
        <f t="shared" ref="AE374" si="1765">SUM(AE372:AE373)</f>
        <v>0</v>
      </c>
      <c r="AF374" s="16">
        <f t="shared" ref="AF374" si="1766">SUM(AF372:AF373)</f>
        <v>3</v>
      </c>
      <c r="AG374" s="16">
        <f t="shared" ref="AG374" si="1767">SUM(AG372:AG373)</f>
        <v>0</v>
      </c>
      <c r="AH374" s="16">
        <f t="shared" ref="AH374" si="1768">SUM(AH372:AH373)</f>
        <v>0</v>
      </c>
      <c r="AI374" s="16">
        <f t="shared" ref="AI374" si="1769">SUM(AI372:AI373)</f>
        <v>0</v>
      </c>
      <c r="AJ374" s="16">
        <f t="shared" ref="AJ374" si="1770">SUM(AJ372:AJ373)</f>
        <v>0</v>
      </c>
      <c r="AK374" s="16">
        <f t="shared" ref="AK374" si="1771">SUM(AK372:AK373)</f>
        <v>0</v>
      </c>
      <c r="AL374" s="16">
        <f t="shared" ref="AL374" si="1772">SUM(AL372:AL373)</f>
        <v>0</v>
      </c>
      <c r="AM374" s="16">
        <f t="shared" ref="AM374" si="1773">SUM(AM372:AM373)</f>
        <v>0</v>
      </c>
      <c r="AN374" s="16">
        <f t="shared" ref="AN374" si="1774">SUM(AN372:AN373)</f>
        <v>0</v>
      </c>
      <c r="AO374" s="16">
        <f t="shared" ref="AO374" si="1775">SUM(AO372:AO373)</f>
        <v>0</v>
      </c>
      <c r="AP374" s="16">
        <f t="shared" ref="AP374" si="1776">SUM(AP372:AP373)</f>
        <v>70</v>
      </c>
    </row>
    <row r="375" spans="1:42" x14ac:dyDescent="0.2">
      <c r="A375" s="3" t="s">
        <v>328</v>
      </c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</row>
    <row r="376" spans="1:42" x14ac:dyDescent="0.2">
      <c r="A376" s="13" t="s">
        <v>329</v>
      </c>
      <c r="B376" s="12">
        <v>12</v>
      </c>
      <c r="C376" s="12">
        <v>1</v>
      </c>
      <c r="D376" s="12">
        <v>0</v>
      </c>
      <c r="E376" s="14" t="s">
        <v>13</v>
      </c>
      <c r="F376" s="12">
        <v>3</v>
      </c>
      <c r="G376" s="12">
        <v>0</v>
      </c>
      <c r="H376" s="12">
        <v>0</v>
      </c>
      <c r="I376" s="12">
        <v>1</v>
      </c>
      <c r="J376" s="12">
        <v>0</v>
      </c>
      <c r="K376" s="12">
        <v>0</v>
      </c>
      <c r="L376" s="12">
        <v>2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  <c r="W376" s="12">
        <v>0</v>
      </c>
      <c r="X376" s="12">
        <v>0</v>
      </c>
      <c r="Y376" s="12">
        <v>0</v>
      </c>
      <c r="Z376" s="12">
        <v>0</v>
      </c>
      <c r="AA376" s="12">
        <v>0</v>
      </c>
      <c r="AB376" s="12">
        <v>0</v>
      </c>
      <c r="AC376" s="12">
        <v>0</v>
      </c>
      <c r="AD376" s="12">
        <v>0</v>
      </c>
      <c r="AE376" s="12">
        <v>0</v>
      </c>
      <c r="AF376" s="12">
        <v>0</v>
      </c>
      <c r="AG376" s="12">
        <v>0</v>
      </c>
      <c r="AH376" s="12">
        <v>0</v>
      </c>
      <c r="AI376" s="12">
        <v>0</v>
      </c>
      <c r="AJ376" s="12">
        <v>0</v>
      </c>
      <c r="AK376" s="12">
        <v>0</v>
      </c>
      <c r="AL376" s="12">
        <v>0</v>
      </c>
      <c r="AM376" s="12">
        <v>0</v>
      </c>
      <c r="AN376" s="12">
        <v>0</v>
      </c>
      <c r="AO376" s="12">
        <v>0</v>
      </c>
      <c r="AP376" s="12">
        <f t="shared" ref="AP376:AP377" si="1777">SUM(B376:D376)-SUM(F376:AO376)</f>
        <v>7</v>
      </c>
    </row>
    <row r="377" spans="1:42" x14ac:dyDescent="0.2">
      <c r="A377" s="13" t="s">
        <v>330</v>
      </c>
      <c r="B377" s="12">
        <v>31</v>
      </c>
      <c r="C377" s="12">
        <v>4</v>
      </c>
      <c r="D377" s="12">
        <v>0</v>
      </c>
      <c r="E377" s="14" t="s">
        <v>13</v>
      </c>
      <c r="F377" s="12">
        <v>6</v>
      </c>
      <c r="G377" s="12">
        <v>2</v>
      </c>
      <c r="H377" s="12">
        <v>0</v>
      </c>
      <c r="I377" s="12">
        <v>6</v>
      </c>
      <c r="J377" s="12">
        <v>0</v>
      </c>
      <c r="K377" s="12">
        <v>1</v>
      </c>
      <c r="L377" s="12">
        <v>2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6</v>
      </c>
      <c r="S377" s="12">
        <v>0</v>
      </c>
      <c r="T377" s="12">
        <v>0</v>
      </c>
      <c r="U377" s="12">
        <v>0</v>
      </c>
      <c r="V377" s="12">
        <v>0</v>
      </c>
      <c r="W377" s="12">
        <v>0</v>
      </c>
      <c r="X377" s="12">
        <v>0</v>
      </c>
      <c r="Y377" s="12">
        <v>0</v>
      </c>
      <c r="Z377" s="12">
        <v>0</v>
      </c>
      <c r="AA377" s="12">
        <v>0</v>
      </c>
      <c r="AB377" s="12">
        <v>0</v>
      </c>
      <c r="AC377" s="12">
        <v>0</v>
      </c>
      <c r="AD377" s="12">
        <v>0</v>
      </c>
      <c r="AE377" s="12">
        <v>0</v>
      </c>
      <c r="AF377" s="12">
        <v>0</v>
      </c>
      <c r="AG377" s="12">
        <v>0</v>
      </c>
      <c r="AH377" s="12">
        <v>0</v>
      </c>
      <c r="AI377" s="12">
        <v>0</v>
      </c>
      <c r="AJ377" s="12">
        <v>0</v>
      </c>
      <c r="AK377" s="12">
        <v>0</v>
      </c>
      <c r="AL377" s="12">
        <v>0</v>
      </c>
      <c r="AM377" s="12">
        <v>0</v>
      </c>
      <c r="AN377" s="12">
        <v>0</v>
      </c>
      <c r="AO377" s="12">
        <v>0</v>
      </c>
      <c r="AP377" s="12">
        <f t="shared" si="1777"/>
        <v>12</v>
      </c>
    </row>
    <row r="378" spans="1:42" s="17" customFormat="1" x14ac:dyDescent="0.2">
      <c r="A378" s="15" t="s">
        <v>17</v>
      </c>
      <c r="B378" s="16">
        <f>SUM(B376:B377)</f>
        <v>43</v>
      </c>
      <c r="C378" s="16">
        <f t="shared" ref="C378" si="1778">SUM(C376:C377)</f>
        <v>5</v>
      </c>
      <c r="D378" s="16">
        <f t="shared" ref="D378" si="1779">SUM(D376:D377)</f>
        <v>0</v>
      </c>
      <c r="E378" s="16"/>
      <c r="F378" s="16">
        <f t="shared" ref="F378" si="1780">SUM(F376:F377)</f>
        <v>9</v>
      </c>
      <c r="G378" s="16">
        <f t="shared" ref="G378" si="1781">SUM(G376:G377)</f>
        <v>2</v>
      </c>
      <c r="H378" s="16">
        <f t="shared" ref="H378" si="1782">SUM(H376:H377)</f>
        <v>0</v>
      </c>
      <c r="I378" s="16">
        <f t="shared" ref="I378" si="1783">SUM(I376:I377)</f>
        <v>7</v>
      </c>
      <c r="J378" s="16">
        <f t="shared" ref="J378" si="1784">SUM(J376:J377)</f>
        <v>0</v>
      </c>
      <c r="K378" s="16">
        <f t="shared" ref="K378" si="1785">SUM(K376:K377)</f>
        <v>1</v>
      </c>
      <c r="L378" s="16">
        <f t="shared" ref="L378" si="1786">SUM(L376:L377)</f>
        <v>4</v>
      </c>
      <c r="M378" s="16">
        <f t="shared" ref="M378" si="1787">SUM(M376:M377)</f>
        <v>0</v>
      </c>
      <c r="N378" s="16">
        <f t="shared" ref="N378" si="1788">SUM(N376:N377)</f>
        <v>0</v>
      </c>
      <c r="O378" s="16">
        <f t="shared" ref="O378" si="1789">SUM(O376:O377)</f>
        <v>0</v>
      </c>
      <c r="P378" s="16">
        <f t="shared" ref="P378" si="1790">SUM(P376:P377)</f>
        <v>0</v>
      </c>
      <c r="Q378" s="16">
        <f t="shared" ref="Q378" si="1791">SUM(Q376:Q377)</f>
        <v>0</v>
      </c>
      <c r="R378" s="16">
        <f t="shared" ref="R378" si="1792">SUM(R376:R377)</f>
        <v>6</v>
      </c>
      <c r="S378" s="16">
        <f t="shared" ref="S378" si="1793">SUM(S376:S377)</f>
        <v>0</v>
      </c>
      <c r="T378" s="16">
        <f t="shared" ref="T378" si="1794">SUM(T376:T377)</f>
        <v>0</v>
      </c>
      <c r="U378" s="16">
        <f t="shared" ref="U378" si="1795">SUM(U376:U377)</f>
        <v>0</v>
      </c>
      <c r="V378" s="16">
        <f t="shared" ref="V378" si="1796">SUM(V376:V377)</f>
        <v>0</v>
      </c>
      <c r="W378" s="16">
        <f t="shared" ref="W378" si="1797">SUM(W376:W377)</f>
        <v>0</v>
      </c>
      <c r="X378" s="16">
        <f t="shared" ref="X378" si="1798">SUM(X376:X377)</f>
        <v>0</v>
      </c>
      <c r="Y378" s="16">
        <f t="shared" ref="Y378" si="1799">SUM(Y376:Y377)</f>
        <v>0</v>
      </c>
      <c r="Z378" s="16">
        <f t="shared" ref="Z378" si="1800">SUM(Z376:Z377)</f>
        <v>0</v>
      </c>
      <c r="AA378" s="16">
        <f t="shared" ref="AA378" si="1801">SUM(AA376:AA377)</f>
        <v>0</v>
      </c>
      <c r="AB378" s="16">
        <f t="shared" ref="AB378" si="1802">SUM(AB376:AB377)</f>
        <v>0</v>
      </c>
      <c r="AC378" s="16">
        <f t="shared" ref="AC378" si="1803">SUM(AC376:AC377)</f>
        <v>0</v>
      </c>
      <c r="AD378" s="16">
        <f t="shared" ref="AD378" si="1804">SUM(AD376:AD377)</f>
        <v>0</v>
      </c>
      <c r="AE378" s="16">
        <f t="shared" ref="AE378" si="1805">SUM(AE376:AE377)</f>
        <v>0</v>
      </c>
      <c r="AF378" s="16">
        <f t="shared" ref="AF378" si="1806">SUM(AF376:AF377)</f>
        <v>0</v>
      </c>
      <c r="AG378" s="16">
        <f t="shared" ref="AG378" si="1807">SUM(AG376:AG377)</f>
        <v>0</v>
      </c>
      <c r="AH378" s="16">
        <f t="shared" ref="AH378" si="1808">SUM(AH376:AH377)</f>
        <v>0</v>
      </c>
      <c r="AI378" s="16">
        <f t="shared" ref="AI378" si="1809">SUM(AI376:AI377)</f>
        <v>0</v>
      </c>
      <c r="AJ378" s="16">
        <f t="shared" ref="AJ378" si="1810">SUM(AJ376:AJ377)</f>
        <v>0</v>
      </c>
      <c r="AK378" s="16">
        <f t="shared" ref="AK378" si="1811">SUM(AK376:AK377)</f>
        <v>0</v>
      </c>
      <c r="AL378" s="16">
        <f t="shared" ref="AL378" si="1812">SUM(AL376:AL377)</f>
        <v>0</v>
      </c>
      <c r="AM378" s="16">
        <f t="shared" ref="AM378" si="1813">SUM(AM376:AM377)</f>
        <v>0</v>
      </c>
      <c r="AN378" s="16">
        <f t="shared" ref="AN378" si="1814">SUM(AN376:AN377)</f>
        <v>0</v>
      </c>
      <c r="AO378" s="16">
        <f t="shared" ref="AO378" si="1815">SUM(AO376:AO377)</f>
        <v>0</v>
      </c>
      <c r="AP378" s="16">
        <f t="shared" ref="AP378" si="1816">SUM(AP376:AP377)</f>
        <v>19</v>
      </c>
    </row>
    <row r="379" spans="1:42" x14ac:dyDescent="0.2">
      <c r="A379" s="3" t="s">
        <v>331</v>
      </c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</row>
    <row r="380" spans="1:42" x14ac:dyDescent="0.2">
      <c r="A380" s="13" t="s">
        <v>332</v>
      </c>
      <c r="B380" s="12">
        <v>4</v>
      </c>
      <c r="C380" s="12">
        <v>0</v>
      </c>
      <c r="D380" s="12">
        <v>0</v>
      </c>
      <c r="E380" s="14" t="s">
        <v>13</v>
      </c>
      <c r="F380" s="12">
        <v>0</v>
      </c>
      <c r="G380" s="12">
        <v>0</v>
      </c>
      <c r="H380" s="12">
        <v>1</v>
      </c>
      <c r="I380" s="12">
        <v>0</v>
      </c>
      <c r="J380" s="12">
        <v>0</v>
      </c>
      <c r="K380" s="12">
        <v>0</v>
      </c>
      <c r="L380" s="12">
        <v>0</v>
      </c>
      <c r="M380" s="12">
        <v>0</v>
      </c>
      <c r="N380" s="12">
        <v>0</v>
      </c>
      <c r="O380" s="12">
        <v>0</v>
      </c>
      <c r="P380" s="12">
        <v>0</v>
      </c>
      <c r="Q380" s="12">
        <v>0</v>
      </c>
      <c r="R380" s="12">
        <v>0</v>
      </c>
      <c r="S380" s="12">
        <v>0</v>
      </c>
      <c r="T380" s="12">
        <v>0</v>
      </c>
      <c r="U380" s="12">
        <v>0</v>
      </c>
      <c r="V380" s="12">
        <v>0</v>
      </c>
      <c r="W380" s="12">
        <v>0</v>
      </c>
      <c r="X380" s="12">
        <v>0</v>
      </c>
      <c r="Y380" s="12">
        <v>0</v>
      </c>
      <c r="Z380" s="12">
        <v>0</v>
      </c>
      <c r="AA380" s="12">
        <v>0</v>
      </c>
      <c r="AB380" s="12">
        <v>0</v>
      </c>
      <c r="AC380" s="12">
        <v>0</v>
      </c>
      <c r="AD380" s="12">
        <v>0</v>
      </c>
      <c r="AE380" s="12">
        <v>0</v>
      </c>
      <c r="AF380" s="12">
        <v>0</v>
      </c>
      <c r="AG380" s="12">
        <v>0</v>
      </c>
      <c r="AH380" s="12">
        <v>0</v>
      </c>
      <c r="AI380" s="12">
        <v>0</v>
      </c>
      <c r="AJ380" s="12">
        <v>0</v>
      </c>
      <c r="AK380" s="12">
        <v>0</v>
      </c>
      <c r="AL380" s="12">
        <v>0</v>
      </c>
      <c r="AM380" s="12">
        <v>0</v>
      </c>
      <c r="AN380" s="12">
        <v>0</v>
      </c>
      <c r="AO380" s="12">
        <v>0</v>
      </c>
      <c r="AP380" s="12">
        <f t="shared" ref="AP380:AP383" si="1817">SUM(B380:D380)-SUM(F380:AO380)</f>
        <v>3</v>
      </c>
    </row>
    <row r="381" spans="1:42" x14ac:dyDescent="0.2">
      <c r="A381" s="13" t="s">
        <v>333</v>
      </c>
      <c r="B381" s="12">
        <v>3</v>
      </c>
      <c r="C381" s="12">
        <v>0</v>
      </c>
      <c r="D381" s="12">
        <v>0</v>
      </c>
      <c r="E381" s="14" t="s">
        <v>13</v>
      </c>
      <c r="F381" s="12">
        <v>0</v>
      </c>
      <c r="G381" s="12">
        <v>0</v>
      </c>
      <c r="H381" s="12">
        <v>0</v>
      </c>
      <c r="I381" s="12">
        <v>0</v>
      </c>
      <c r="J381" s="12">
        <v>0</v>
      </c>
      <c r="K381" s="12">
        <v>0</v>
      </c>
      <c r="L381" s="12">
        <v>0</v>
      </c>
      <c r="M381" s="12">
        <v>0</v>
      </c>
      <c r="N381" s="12">
        <v>0</v>
      </c>
      <c r="O381" s="12">
        <v>0</v>
      </c>
      <c r="P381" s="12">
        <v>0</v>
      </c>
      <c r="Q381" s="12">
        <v>0</v>
      </c>
      <c r="R381" s="12">
        <v>0</v>
      </c>
      <c r="S381" s="12">
        <v>0</v>
      </c>
      <c r="T381" s="12">
        <v>0</v>
      </c>
      <c r="U381" s="12">
        <v>0</v>
      </c>
      <c r="V381" s="12">
        <v>0</v>
      </c>
      <c r="W381" s="12">
        <v>0</v>
      </c>
      <c r="X381" s="12">
        <v>0</v>
      </c>
      <c r="Y381" s="12">
        <v>0</v>
      </c>
      <c r="Z381" s="12">
        <v>0</v>
      </c>
      <c r="AA381" s="12">
        <v>0</v>
      </c>
      <c r="AB381" s="12">
        <v>0</v>
      </c>
      <c r="AC381" s="12">
        <v>0</v>
      </c>
      <c r="AD381" s="12">
        <v>0</v>
      </c>
      <c r="AE381" s="12">
        <v>0</v>
      </c>
      <c r="AF381" s="12">
        <v>0</v>
      </c>
      <c r="AG381" s="12">
        <v>0</v>
      </c>
      <c r="AH381" s="12">
        <v>0</v>
      </c>
      <c r="AI381" s="12">
        <v>0</v>
      </c>
      <c r="AJ381" s="12">
        <v>0</v>
      </c>
      <c r="AK381" s="12">
        <v>0</v>
      </c>
      <c r="AL381" s="12">
        <v>0</v>
      </c>
      <c r="AM381" s="12">
        <v>0</v>
      </c>
      <c r="AN381" s="12">
        <v>0</v>
      </c>
      <c r="AO381" s="12">
        <v>0</v>
      </c>
      <c r="AP381" s="12">
        <f t="shared" si="1817"/>
        <v>3</v>
      </c>
    </row>
    <row r="382" spans="1:42" x14ac:dyDescent="0.2">
      <c r="A382" s="13" t="s">
        <v>334</v>
      </c>
      <c r="B382" s="12">
        <v>4</v>
      </c>
      <c r="C382" s="12">
        <v>0</v>
      </c>
      <c r="D382" s="12">
        <v>0</v>
      </c>
      <c r="E382" s="14" t="s">
        <v>13</v>
      </c>
      <c r="F382" s="12">
        <v>0</v>
      </c>
      <c r="G382" s="12">
        <v>0</v>
      </c>
      <c r="H382" s="12">
        <v>0</v>
      </c>
      <c r="I382" s="12">
        <v>0</v>
      </c>
      <c r="J382" s="12">
        <v>0</v>
      </c>
      <c r="K382" s="12">
        <v>0</v>
      </c>
      <c r="L382" s="12">
        <v>0</v>
      </c>
      <c r="M382" s="12">
        <v>0</v>
      </c>
      <c r="N382" s="12">
        <v>0</v>
      </c>
      <c r="O382" s="12">
        <v>0</v>
      </c>
      <c r="P382" s="12">
        <v>0</v>
      </c>
      <c r="Q382" s="12">
        <v>0</v>
      </c>
      <c r="R382" s="12">
        <v>0</v>
      </c>
      <c r="S382" s="12">
        <v>0</v>
      </c>
      <c r="T382" s="12">
        <v>0</v>
      </c>
      <c r="U382" s="12">
        <v>0</v>
      </c>
      <c r="V382" s="12">
        <v>0</v>
      </c>
      <c r="W382" s="12">
        <v>0</v>
      </c>
      <c r="X382" s="12">
        <v>0</v>
      </c>
      <c r="Y382" s="12">
        <v>0</v>
      </c>
      <c r="Z382" s="12">
        <v>0</v>
      </c>
      <c r="AA382" s="12">
        <v>0</v>
      </c>
      <c r="AB382" s="12">
        <v>0</v>
      </c>
      <c r="AC382" s="12">
        <v>0</v>
      </c>
      <c r="AD382" s="12">
        <v>0</v>
      </c>
      <c r="AE382" s="12">
        <v>0</v>
      </c>
      <c r="AF382" s="12">
        <v>0</v>
      </c>
      <c r="AG382" s="12">
        <v>0</v>
      </c>
      <c r="AH382" s="12">
        <v>0</v>
      </c>
      <c r="AI382" s="12">
        <v>0</v>
      </c>
      <c r="AJ382" s="12">
        <v>0</v>
      </c>
      <c r="AK382" s="12">
        <v>0</v>
      </c>
      <c r="AL382" s="12">
        <v>0</v>
      </c>
      <c r="AM382" s="12">
        <v>0</v>
      </c>
      <c r="AN382" s="12">
        <v>0</v>
      </c>
      <c r="AO382" s="12">
        <v>0</v>
      </c>
      <c r="AP382" s="12">
        <f t="shared" si="1817"/>
        <v>4</v>
      </c>
    </row>
    <row r="383" spans="1:42" x14ac:dyDescent="0.2">
      <c r="A383" s="13" t="s">
        <v>335</v>
      </c>
      <c r="B383" s="12">
        <v>2</v>
      </c>
      <c r="C383" s="12">
        <v>1</v>
      </c>
      <c r="D383" s="12">
        <v>0</v>
      </c>
      <c r="E383" s="14" t="s">
        <v>13</v>
      </c>
      <c r="F383" s="12">
        <v>1</v>
      </c>
      <c r="G383" s="12">
        <v>0</v>
      </c>
      <c r="H383" s="12">
        <v>0</v>
      </c>
      <c r="I383" s="12">
        <v>0</v>
      </c>
      <c r="J383" s="12">
        <v>0</v>
      </c>
      <c r="K383" s="12">
        <v>0</v>
      </c>
      <c r="L383" s="12">
        <v>0</v>
      </c>
      <c r="M383" s="12">
        <v>0</v>
      </c>
      <c r="N383" s="12">
        <v>0</v>
      </c>
      <c r="O383" s="12">
        <v>0</v>
      </c>
      <c r="P383" s="12">
        <v>0</v>
      </c>
      <c r="Q383" s="12">
        <v>0</v>
      </c>
      <c r="R383" s="12">
        <v>0</v>
      </c>
      <c r="S383" s="12">
        <v>0</v>
      </c>
      <c r="T383" s="12">
        <v>0</v>
      </c>
      <c r="U383" s="12">
        <v>0</v>
      </c>
      <c r="V383" s="12">
        <v>0</v>
      </c>
      <c r="W383" s="12">
        <v>0</v>
      </c>
      <c r="X383" s="12">
        <v>0</v>
      </c>
      <c r="Y383" s="12">
        <v>0</v>
      </c>
      <c r="Z383" s="12">
        <v>0</v>
      </c>
      <c r="AA383" s="12">
        <v>0</v>
      </c>
      <c r="AB383" s="12">
        <v>0</v>
      </c>
      <c r="AC383" s="12">
        <v>0</v>
      </c>
      <c r="AD383" s="12">
        <v>0</v>
      </c>
      <c r="AE383" s="12">
        <v>0</v>
      </c>
      <c r="AF383" s="12">
        <v>0</v>
      </c>
      <c r="AG383" s="12">
        <v>0</v>
      </c>
      <c r="AH383" s="12">
        <v>0</v>
      </c>
      <c r="AI383" s="12">
        <v>0</v>
      </c>
      <c r="AJ383" s="12">
        <v>0</v>
      </c>
      <c r="AK383" s="12">
        <v>0</v>
      </c>
      <c r="AL383" s="12">
        <v>0</v>
      </c>
      <c r="AM383" s="12">
        <v>0</v>
      </c>
      <c r="AN383" s="12">
        <v>0</v>
      </c>
      <c r="AO383" s="12">
        <v>0</v>
      </c>
      <c r="AP383" s="12">
        <f t="shared" si="1817"/>
        <v>2</v>
      </c>
    </row>
    <row r="384" spans="1:42" s="17" customFormat="1" x14ac:dyDescent="0.2">
      <c r="A384" s="15" t="s">
        <v>17</v>
      </c>
      <c r="B384" s="16">
        <f>SUM(B380:B383)</f>
        <v>13</v>
      </c>
      <c r="C384" s="16">
        <f t="shared" ref="C384" si="1818">SUM(C380:C383)</f>
        <v>1</v>
      </c>
      <c r="D384" s="16">
        <f t="shared" ref="D384" si="1819">SUM(D380:D383)</f>
        <v>0</v>
      </c>
      <c r="E384" s="16"/>
      <c r="F384" s="16">
        <f t="shared" ref="F384" si="1820">SUM(F380:F383)</f>
        <v>1</v>
      </c>
      <c r="G384" s="16">
        <f t="shared" ref="G384" si="1821">SUM(G380:G383)</f>
        <v>0</v>
      </c>
      <c r="H384" s="16">
        <f t="shared" ref="H384" si="1822">SUM(H380:H383)</f>
        <v>1</v>
      </c>
      <c r="I384" s="16">
        <f t="shared" ref="I384" si="1823">SUM(I380:I383)</f>
        <v>0</v>
      </c>
      <c r="J384" s="16">
        <f t="shared" ref="J384" si="1824">SUM(J380:J383)</f>
        <v>0</v>
      </c>
      <c r="K384" s="16">
        <f t="shared" ref="K384" si="1825">SUM(K380:K383)</f>
        <v>0</v>
      </c>
      <c r="L384" s="16">
        <f t="shared" ref="L384" si="1826">SUM(L380:L383)</f>
        <v>0</v>
      </c>
      <c r="M384" s="16">
        <f t="shared" ref="M384" si="1827">SUM(M380:M383)</f>
        <v>0</v>
      </c>
      <c r="N384" s="16">
        <f t="shared" ref="N384" si="1828">SUM(N380:N383)</f>
        <v>0</v>
      </c>
      <c r="O384" s="16">
        <f t="shared" ref="O384" si="1829">SUM(O380:O383)</f>
        <v>0</v>
      </c>
      <c r="P384" s="16">
        <f t="shared" ref="P384" si="1830">SUM(P380:P383)</f>
        <v>0</v>
      </c>
      <c r="Q384" s="16">
        <f t="shared" ref="Q384" si="1831">SUM(Q380:Q383)</f>
        <v>0</v>
      </c>
      <c r="R384" s="16">
        <f t="shared" ref="R384" si="1832">SUM(R380:R383)</f>
        <v>0</v>
      </c>
      <c r="S384" s="16">
        <f t="shared" ref="S384" si="1833">SUM(S380:S383)</f>
        <v>0</v>
      </c>
      <c r="T384" s="16">
        <f t="shared" ref="T384" si="1834">SUM(T380:T383)</f>
        <v>0</v>
      </c>
      <c r="U384" s="16">
        <f t="shared" ref="U384" si="1835">SUM(U380:U383)</f>
        <v>0</v>
      </c>
      <c r="V384" s="16">
        <f t="shared" ref="V384" si="1836">SUM(V380:V383)</f>
        <v>0</v>
      </c>
      <c r="W384" s="16">
        <f t="shared" ref="W384" si="1837">SUM(W380:W383)</f>
        <v>0</v>
      </c>
      <c r="X384" s="16">
        <f t="shared" ref="X384" si="1838">SUM(X380:X383)</f>
        <v>0</v>
      </c>
      <c r="Y384" s="16">
        <f t="shared" ref="Y384" si="1839">SUM(Y380:Y383)</f>
        <v>0</v>
      </c>
      <c r="Z384" s="16">
        <f t="shared" ref="Z384" si="1840">SUM(Z380:Z383)</f>
        <v>0</v>
      </c>
      <c r="AA384" s="16">
        <f t="shared" ref="AA384" si="1841">SUM(AA380:AA383)</f>
        <v>0</v>
      </c>
      <c r="AB384" s="16">
        <f t="shared" ref="AB384" si="1842">SUM(AB380:AB383)</f>
        <v>0</v>
      </c>
      <c r="AC384" s="16">
        <f t="shared" ref="AC384" si="1843">SUM(AC380:AC383)</f>
        <v>0</v>
      </c>
      <c r="AD384" s="16">
        <f t="shared" ref="AD384" si="1844">SUM(AD380:AD383)</f>
        <v>0</v>
      </c>
      <c r="AE384" s="16">
        <f t="shared" ref="AE384" si="1845">SUM(AE380:AE383)</f>
        <v>0</v>
      </c>
      <c r="AF384" s="16">
        <f t="shared" ref="AF384" si="1846">SUM(AF380:AF383)</f>
        <v>0</v>
      </c>
      <c r="AG384" s="16">
        <f t="shared" ref="AG384" si="1847">SUM(AG380:AG383)</f>
        <v>0</v>
      </c>
      <c r="AH384" s="16">
        <f t="shared" ref="AH384" si="1848">SUM(AH380:AH383)</f>
        <v>0</v>
      </c>
      <c r="AI384" s="16">
        <f t="shared" ref="AI384" si="1849">SUM(AI380:AI383)</f>
        <v>0</v>
      </c>
      <c r="AJ384" s="16">
        <f t="shared" ref="AJ384" si="1850">SUM(AJ380:AJ383)</f>
        <v>0</v>
      </c>
      <c r="AK384" s="16">
        <f t="shared" ref="AK384" si="1851">SUM(AK380:AK383)</f>
        <v>0</v>
      </c>
      <c r="AL384" s="16">
        <f t="shared" ref="AL384" si="1852">SUM(AL380:AL383)</f>
        <v>0</v>
      </c>
      <c r="AM384" s="16">
        <f t="shared" ref="AM384" si="1853">SUM(AM380:AM383)</f>
        <v>0</v>
      </c>
      <c r="AN384" s="16">
        <f t="shared" ref="AN384" si="1854">SUM(AN380:AN383)</f>
        <v>0</v>
      </c>
      <c r="AO384" s="16">
        <f t="shared" ref="AO384" si="1855">SUM(AO380:AO383)</f>
        <v>0</v>
      </c>
      <c r="AP384" s="16">
        <f t="shared" ref="AP384" si="1856">SUM(AP380:AP383)</f>
        <v>12</v>
      </c>
    </row>
    <row r="385" spans="1:42" x14ac:dyDescent="0.2">
      <c r="A385" s="3" t="s">
        <v>336</v>
      </c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</row>
    <row r="386" spans="1:42" x14ac:dyDescent="0.2">
      <c r="A386" s="13" t="s">
        <v>337</v>
      </c>
      <c r="B386" s="12">
        <v>16</v>
      </c>
      <c r="C386" s="12">
        <v>0</v>
      </c>
      <c r="D386" s="12">
        <v>0</v>
      </c>
      <c r="E386" s="14" t="s">
        <v>13</v>
      </c>
      <c r="F386" s="12">
        <v>0</v>
      </c>
      <c r="G386" s="12">
        <v>0</v>
      </c>
      <c r="H386" s="12">
        <v>5</v>
      </c>
      <c r="I386" s="12">
        <v>0</v>
      </c>
      <c r="J386" s="12">
        <v>0</v>
      </c>
      <c r="K386" s="12">
        <v>0</v>
      </c>
      <c r="L386" s="12">
        <v>3</v>
      </c>
      <c r="M386" s="12">
        <v>2</v>
      </c>
      <c r="N386" s="12">
        <v>0</v>
      </c>
      <c r="O386" s="12">
        <v>0</v>
      </c>
      <c r="P386" s="12">
        <v>0</v>
      </c>
      <c r="Q386" s="12">
        <v>0</v>
      </c>
      <c r="R386" s="12">
        <v>0</v>
      </c>
      <c r="S386" s="12">
        <v>0</v>
      </c>
      <c r="T386" s="12">
        <v>0</v>
      </c>
      <c r="U386" s="12">
        <v>0</v>
      </c>
      <c r="V386" s="12">
        <v>0</v>
      </c>
      <c r="W386" s="12">
        <v>0</v>
      </c>
      <c r="X386" s="12">
        <v>0</v>
      </c>
      <c r="Y386" s="12">
        <v>0</v>
      </c>
      <c r="Z386" s="12">
        <v>0</v>
      </c>
      <c r="AA386" s="12">
        <v>0</v>
      </c>
      <c r="AB386" s="12">
        <v>0</v>
      </c>
      <c r="AC386" s="12">
        <v>0</v>
      </c>
      <c r="AD386" s="12">
        <v>0</v>
      </c>
      <c r="AE386" s="12">
        <v>0</v>
      </c>
      <c r="AF386" s="12">
        <v>0</v>
      </c>
      <c r="AG386" s="12">
        <v>0</v>
      </c>
      <c r="AH386" s="12">
        <v>0</v>
      </c>
      <c r="AI386" s="12">
        <v>0</v>
      </c>
      <c r="AJ386" s="12">
        <v>0</v>
      </c>
      <c r="AK386" s="12">
        <v>0</v>
      </c>
      <c r="AL386" s="12">
        <v>0</v>
      </c>
      <c r="AM386" s="12">
        <v>0</v>
      </c>
      <c r="AN386" s="12">
        <v>0</v>
      </c>
      <c r="AO386" s="12">
        <v>0</v>
      </c>
      <c r="AP386" s="12">
        <f t="shared" ref="AP386:AP389" si="1857">SUM(B386:D386)-SUM(F386:AO386)</f>
        <v>6</v>
      </c>
    </row>
    <row r="387" spans="1:42" x14ac:dyDescent="0.2">
      <c r="A387" s="13" t="s">
        <v>338</v>
      </c>
      <c r="B387" s="12">
        <v>16</v>
      </c>
      <c r="C387" s="12">
        <v>0</v>
      </c>
      <c r="D387" s="12">
        <v>0</v>
      </c>
      <c r="E387" s="14" t="s">
        <v>13</v>
      </c>
      <c r="F387" s="12">
        <v>0</v>
      </c>
      <c r="G387" s="12">
        <v>0</v>
      </c>
      <c r="H387" s="12">
        <v>0</v>
      </c>
      <c r="I387" s="12">
        <v>0</v>
      </c>
      <c r="J387" s="12">
        <v>0</v>
      </c>
      <c r="K387" s="12">
        <v>0</v>
      </c>
      <c r="L387" s="12">
        <v>2</v>
      </c>
      <c r="M387" s="12">
        <v>2</v>
      </c>
      <c r="N387" s="12">
        <v>0</v>
      </c>
      <c r="O387" s="12">
        <v>0</v>
      </c>
      <c r="P387" s="12">
        <v>0</v>
      </c>
      <c r="Q387" s="12">
        <v>0</v>
      </c>
      <c r="R387" s="12">
        <v>0</v>
      </c>
      <c r="S387" s="12">
        <v>0</v>
      </c>
      <c r="T387" s="12">
        <v>0</v>
      </c>
      <c r="U387" s="12">
        <v>0</v>
      </c>
      <c r="V387" s="12">
        <v>0</v>
      </c>
      <c r="W387" s="12">
        <v>0</v>
      </c>
      <c r="X387" s="12">
        <v>0</v>
      </c>
      <c r="Y387" s="12">
        <v>0</v>
      </c>
      <c r="Z387" s="12">
        <v>0</v>
      </c>
      <c r="AA387" s="12">
        <v>0</v>
      </c>
      <c r="AB387" s="12">
        <v>0</v>
      </c>
      <c r="AC387" s="12">
        <v>0</v>
      </c>
      <c r="AD387" s="12">
        <v>0</v>
      </c>
      <c r="AE387" s="12">
        <v>0</v>
      </c>
      <c r="AF387" s="12">
        <v>0</v>
      </c>
      <c r="AG387" s="12">
        <v>0</v>
      </c>
      <c r="AH387" s="12">
        <v>0</v>
      </c>
      <c r="AI387" s="12">
        <v>0</v>
      </c>
      <c r="AJ387" s="12">
        <v>0</v>
      </c>
      <c r="AK387" s="12">
        <v>0</v>
      </c>
      <c r="AL387" s="12">
        <v>0</v>
      </c>
      <c r="AM387" s="12">
        <v>0</v>
      </c>
      <c r="AN387" s="12">
        <v>0</v>
      </c>
      <c r="AO387" s="12">
        <v>0</v>
      </c>
      <c r="AP387" s="12">
        <f t="shared" si="1857"/>
        <v>12</v>
      </c>
    </row>
    <row r="388" spans="1:42" x14ac:dyDescent="0.2">
      <c r="A388" s="13" t="s">
        <v>339</v>
      </c>
      <c r="B388" s="12">
        <v>12</v>
      </c>
      <c r="C388" s="12">
        <v>0</v>
      </c>
      <c r="D388" s="12">
        <v>0</v>
      </c>
      <c r="E388" s="14" t="s">
        <v>13</v>
      </c>
      <c r="F388" s="12">
        <v>0</v>
      </c>
      <c r="G388" s="12">
        <v>0</v>
      </c>
      <c r="H388" s="12">
        <v>3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  <c r="W388" s="12">
        <v>0</v>
      </c>
      <c r="X388" s="12">
        <v>0</v>
      </c>
      <c r="Y388" s="12">
        <v>0</v>
      </c>
      <c r="Z388" s="12">
        <v>0</v>
      </c>
      <c r="AA388" s="12">
        <v>0</v>
      </c>
      <c r="AB388" s="12">
        <v>0</v>
      </c>
      <c r="AC388" s="12">
        <v>0</v>
      </c>
      <c r="AD388" s="12">
        <v>0</v>
      </c>
      <c r="AE388" s="12">
        <v>0</v>
      </c>
      <c r="AF388" s="12">
        <v>0</v>
      </c>
      <c r="AG388" s="12">
        <v>0</v>
      </c>
      <c r="AH388" s="12">
        <v>0</v>
      </c>
      <c r="AI388" s="12">
        <v>0</v>
      </c>
      <c r="AJ388" s="12">
        <v>0</v>
      </c>
      <c r="AK388" s="12">
        <v>0</v>
      </c>
      <c r="AL388" s="12">
        <v>0</v>
      </c>
      <c r="AM388" s="12">
        <v>0</v>
      </c>
      <c r="AN388" s="12">
        <v>0</v>
      </c>
      <c r="AO388" s="12">
        <v>0</v>
      </c>
      <c r="AP388" s="12">
        <f t="shared" si="1857"/>
        <v>9</v>
      </c>
    </row>
    <row r="389" spans="1:42" x14ac:dyDescent="0.2">
      <c r="A389" s="13" t="s">
        <v>340</v>
      </c>
      <c r="B389" s="12">
        <v>16</v>
      </c>
      <c r="C389" s="12">
        <v>0</v>
      </c>
      <c r="D389" s="12">
        <v>0</v>
      </c>
      <c r="E389" s="14" t="s">
        <v>13</v>
      </c>
      <c r="F389" s="12">
        <v>0</v>
      </c>
      <c r="G389" s="12">
        <v>0</v>
      </c>
      <c r="H389" s="12">
        <v>6</v>
      </c>
      <c r="I389" s="12">
        <v>0</v>
      </c>
      <c r="J389" s="12">
        <v>0</v>
      </c>
      <c r="K389" s="12">
        <v>1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  <c r="W389" s="12">
        <v>0</v>
      </c>
      <c r="X389" s="12">
        <v>0</v>
      </c>
      <c r="Y389" s="12">
        <v>0</v>
      </c>
      <c r="Z389" s="12">
        <v>0</v>
      </c>
      <c r="AA389" s="12">
        <v>0</v>
      </c>
      <c r="AB389" s="12">
        <v>0</v>
      </c>
      <c r="AC389" s="12">
        <v>0</v>
      </c>
      <c r="AD389" s="12">
        <v>0</v>
      </c>
      <c r="AE389" s="12">
        <v>0</v>
      </c>
      <c r="AF389" s="12">
        <v>0</v>
      </c>
      <c r="AG389" s="12">
        <v>0</v>
      </c>
      <c r="AH389" s="12">
        <v>0</v>
      </c>
      <c r="AI389" s="12">
        <v>0</v>
      </c>
      <c r="AJ389" s="12">
        <v>0</v>
      </c>
      <c r="AK389" s="12">
        <v>0</v>
      </c>
      <c r="AL389" s="12">
        <v>0</v>
      </c>
      <c r="AM389" s="12">
        <v>0</v>
      </c>
      <c r="AN389" s="12">
        <v>0</v>
      </c>
      <c r="AO389" s="12">
        <v>0</v>
      </c>
      <c r="AP389" s="12">
        <f t="shared" si="1857"/>
        <v>9</v>
      </c>
    </row>
    <row r="390" spans="1:42" s="17" customFormat="1" x14ac:dyDescent="0.2">
      <c r="A390" s="15" t="s">
        <v>17</v>
      </c>
      <c r="B390" s="16">
        <f>SUM(B386:B389)</f>
        <v>60</v>
      </c>
      <c r="C390" s="16">
        <f t="shared" ref="C390" si="1858">SUM(C386:C389)</f>
        <v>0</v>
      </c>
      <c r="D390" s="16">
        <f t="shared" ref="D390" si="1859">SUM(D386:D389)</f>
        <v>0</v>
      </c>
      <c r="E390" s="16"/>
      <c r="F390" s="16">
        <f t="shared" ref="F390" si="1860">SUM(F386:F389)</f>
        <v>0</v>
      </c>
      <c r="G390" s="16">
        <f t="shared" ref="G390" si="1861">SUM(G386:G389)</f>
        <v>0</v>
      </c>
      <c r="H390" s="16">
        <f t="shared" ref="H390" si="1862">SUM(H386:H389)</f>
        <v>14</v>
      </c>
      <c r="I390" s="16">
        <f t="shared" ref="I390" si="1863">SUM(I386:I389)</f>
        <v>0</v>
      </c>
      <c r="J390" s="16">
        <f t="shared" ref="J390" si="1864">SUM(J386:J389)</f>
        <v>0</v>
      </c>
      <c r="K390" s="16">
        <f t="shared" ref="K390" si="1865">SUM(K386:K389)</f>
        <v>1</v>
      </c>
      <c r="L390" s="16">
        <f t="shared" ref="L390" si="1866">SUM(L386:L389)</f>
        <v>5</v>
      </c>
      <c r="M390" s="16">
        <f t="shared" ref="M390" si="1867">SUM(M386:M389)</f>
        <v>4</v>
      </c>
      <c r="N390" s="16">
        <f t="shared" ref="N390" si="1868">SUM(N386:N389)</f>
        <v>0</v>
      </c>
      <c r="O390" s="16">
        <f t="shared" ref="O390" si="1869">SUM(O386:O389)</f>
        <v>0</v>
      </c>
      <c r="P390" s="16">
        <f t="shared" ref="P390" si="1870">SUM(P386:P389)</f>
        <v>0</v>
      </c>
      <c r="Q390" s="16">
        <f t="shared" ref="Q390" si="1871">SUM(Q386:Q389)</f>
        <v>0</v>
      </c>
      <c r="R390" s="16">
        <f t="shared" ref="R390" si="1872">SUM(R386:R389)</f>
        <v>0</v>
      </c>
      <c r="S390" s="16">
        <f t="shared" ref="S390" si="1873">SUM(S386:S389)</f>
        <v>0</v>
      </c>
      <c r="T390" s="16">
        <f t="shared" ref="T390" si="1874">SUM(T386:T389)</f>
        <v>0</v>
      </c>
      <c r="U390" s="16">
        <f t="shared" ref="U390" si="1875">SUM(U386:U389)</f>
        <v>0</v>
      </c>
      <c r="V390" s="16">
        <f t="shared" ref="V390" si="1876">SUM(V386:V389)</f>
        <v>0</v>
      </c>
      <c r="W390" s="16">
        <f t="shared" ref="W390" si="1877">SUM(W386:W389)</f>
        <v>0</v>
      </c>
      <c r="X390" s="16">
        <f t="shared" ref="X390" si="1878">SUM(X386:X389)</f>
        <v>0</v>
      </c>
      <c r="Y390" s="16">
        <f t="shared" ref="Y390" si="1879">SUM(Y386:Y389)</f>
        <v>0</v>
      </c>
      <c r="Z390" s="16">
        <f t="shared" ref="Z390" si="1880">SUM(Z386:Z389)</f>
        <v>0</v>
      </c>
      <c r="AA390" s="16">
        <f t="shared" ref="AA390" si="1881">SUM(AA386:AA389)</f>
        <v>0</v>
      </c>
      <c r="AB390" s="16">
        <f t="shared" ref="AB390" si="1882">SUM(AB386:AB389)</f>
        <v>0</v>
      </c>
      <c r="AC390" s="16">
        <f t="shared" ref="AC390" si="1883">SUM(AC386:AC389)</f>
        <v>0</v>
      </c>
      <c r="AD390" s="16">
        <f t="shared" ref="AD390" si="1884">SUM(AD386:AD389)</f>
        <v>0</v>
      </c>
      <c r="AE390" s="16">
        <f t="shared" ref="AE390" si="1885">SUM(AE386:AE389)</f>
        <v>0</v>
      </c>
      <c r="AF390" s="16">
        <f t="shared" ref="AF390" si="1886">SUM(AF386:AF389)</f>
        <v>0</v>
      </c>
      <c r="AG390" s="16">
        <f t="shared" ref="AG390" si="1887">SUM(AG386:AG389)</f>
        <v>0</v>
      </c>
      <c r="AH390" s="16">
        <f t="shared" ref="AH390" si="1888">SUM(AH386:AH389)</f>
        <v>0</v>
      </c>
      <c r="AI390" s="16">
        <f t="shared" ref="AI390" si="1889">SUM(AI386:AI389)</f>
        <v>0</v>
      </c>
      <c r="AJ390" s="16">
        <f t="shared" ref="AJ390" si="1890">SUM(AJ386:AJ389)</f>
        <v>0</v>
      </c>
      <c r="AK390" s="16">
        <f t="shared" ref="AK390" si="1891">SUM(AK386:AK389)</f>
        <v>0</v>
      </c>
      <c r="AL390" s="16">
        <f t="shared" ref="AL390" si="1892">SUM(AL386:AL389)</f>
        <v>0</v>
      </c>
      <c r="AM390" s="16">
        <f t="shared" ref="AM390" si="1893">SUM(AM386:AM389)</f>
        <v>0</v>
      </c>
      <c r="AN390" s="16">
        <f t="shared" ref="AN390" si="1894">SUM(AN386:AN389)</f>
        <v>0</v>
      </c>
      <c r="AO390" s="16">
        <f t="shared" ref="AO390" si="1895">SUM(AO386:AO389)</f>
        <v>0</v>
      </c>
      <c r="AP390" s="16">
        <f t="shared" ref="AP390" si="1896">SUM(AP386:AP389)</f>
        <v>36</v>
      </c>
    </row>
    <row r="391" spans="1:42" x14ac:dyDescent="0.2">
      <c r="A391" s="3" t="s">
        <v>341</v>
      </c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</row>
    <row r="392" spans="1:42" x14ac:dyDescent="0.2">
      <c r="A392" s="13" t="s">
        <v>342</v>
      </c>
      <c r="B392" s="12">
        <v>0</v>
      </c>
      <c r="C392" s="12">
        <v>0</v>
      </c>
      <c r="D392" s="12">
        <v>100</v>
      </c>
      <c r="E392" s="14" t="s">
        <v>13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100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100</v>
      </c>
      <c r="V392" s="12">
        <v>0</v>
      </c>
      <c r="W392" s="12">
        <v>0</v>
      </c>
      <c r="X392" s="12">
        <v>0</v>
      </c>
      <c r="Y392" s="12">
        <v>0</v>
      </c>
      <c r="Z392" s="12">
        <v>0</v>
      </c>
      <c r="AA392" s="12">
        <v>0</v>
      </c>
      <c r="AB392" s="12">
        <v>0</v>
      </c>
      <c r="AC392" s="12">
        <v>0</v>
      </c>
      <c r="AD392" s="12">
        <v>0</v>
      </c>
      <c r="AE392" s="12">
        <v>0</v>
      </c>
      <c r="AF392" s="12">
        <v>0</v>
      </c>
      <c r="AG392" s="12">
        <v>0</v>
      </c>
      <c r="AH392" s="12">
        <v>0</v>
      </c>
      <c r="AI392" s="12">
        <v>0</v>
      </c>
      <c r="AJ392" s="12">
        <v>0</v>
      </c>
      <c r="AK392" s="12">
        <v>0</v>
      </c>
      <c r="AL392" s="12">
        <v>0</v>
      </c>
      <c r="AM392" s="12">
        <v>0</v>
      </c>
      <c r="AN392" s="12">
        <v>0</v>
      </c>
      <c r="AO392" s="12">
        <v>0</v>
      </c>
      <c r="AP392" s="12">
        <f t="shared" ref="AP392:AP393" si="1897">SUM(B392:D392)-SUM(F392:AO392)</f>
        <v>-100</v>
      </c>
    </row>
    <row r="393" spans="1:42" x14ac:dyDescent="0.2">
      <c r="A393" s="13" t="s">
        <v>343</v>
      </c>
      <c r="B393" s="12">
        <v>0</v>
      </c>
      <c r="C393" s="12">
        <v>100</v>
      </c>
      <c r="D393" s="12">
        <v>0</v>
      </c>
      <c r="E393" s="14" t="s">
        <v>13</v>
      </c>
      <c r="F393" s="12">
        <v>0</v>
      </c>
      <c r="G393" s="12">
        <v>0</v>
      </c>
      <c r="H393" s="12">
        <v>0</v>
      </c>
      <c r="I393" s="12">
        <v>100</v>
      </c>
      <c r="J393" s="12">
        <v>0</v>
      </c>
      <c r="K393" s="12">
        <v>100</v>
      </c>
      <c r="L393" s="12">
        <v>0</v>
      </c>
      <c r="M393" s="12">
        <v>100</v>
      </c>
      <c r="N393" s="12">
        <v>0</v>
      </c>
      <c r="O393" s="12">
        <v>0</v>
      </c>
      <c r="P393" s="12">
        <v>0</v>
      </c>
      <c r="Q393" s="12">
        <v>0</v>
      </c>
      <c r="R393" s="12">
        <v>100</v>
      </c>
      <c r="S393" s="12">
        <v>0</v>
      </c>
      <c r="T393" s="12">
        <v>0</v>
      </c>
      <c r="U393" s="12">
        <v>0</v>
      </c>
      <c r="V393" s="12">
        <v>0</v>
      </c>
      <c r="W393" s="12">
        <v>0</v>
      </c>
      <c r="X393" s="12">
        <v>0</v>
      </c>
      <c r="Y393" s="12">
        <v>0</v>
      </c>
      <c r="Z393" s="12">
        <v>0</v>
      </c>
      <c r="AA393" s="12">
        <v>0</v>
      </c>
      <c r="AB393" s="12">
        <v>0</v>
      </c>
      <c r="AC393" s="12">
        <v>0</v>
      </c>
      <c r="AD393" s="12">
        <v>0</v>
      </c>
      <c r="AE393" s="12">
        <v>0</v>
      </c>
      <c r="AF393" s="12">
        <v>0</v>
      </c>
      <c r="AG393" s="12">
        <v>0</v>
      </c>
      <c r="AH393" s="12">
        <v>0</v>
      </c>
      <c r="AI393" s="12">
        <v>0</v>
      </c>
      <c r="AJ393" s="12">
        <v>0</v>
      </c>
      <c r="AK393" s="12">
        <v>0</v>
      </c>
      <c r="AL393" s="12">
        <v>0</v>
      </c>
      <c r="AM393" s="12">
        <v>0</v>
      </c>
      <c r="AN393" s="12">
        <v>0</v>
      </c>
      <c r="AO393" s="12">
        <v>0</v>
      </c>
      <c r="AP393" s="12">
        <f t="shared" si="1897"/>
        <v>-300</v>
      </c>
    </row>
    <row r="394" spans="1:42" s="17" customFormat="1" x14ac:dyDescent="0.2">
      <c r="A394" s="15" t="s">
        <v>17</v>
      </c>
      <c r="B394" s="16">
        <f>SUM(B392:B393)</f>
        <v>0</v>
      </c>
      <c r="C394" s="16">
        <f t="shared" ref="C394" si="1898">SUM(C392:C393)</f>
        <v>100</v>
      </c>
      <c r="D394" s="16">
        <f t="shared" ref="D394" si="1899">SUM(D392:D393)</f>
        <v>100</v>
      </c>
      <c r="E394" s="16"/>
      <c r="F394" s="16">
        <f t="shared" ref="F394" si="1900">SUM(F392:F393)</f>
        <v>0</v>
      </c>
      <c r="G394" s="16">
        <f t="shared" ref="G394" si="1901">SUM(G392:G393)</f>
        <v>0</v>
      </c>
      <c r="H394" s="16">
        <f t="shared" ref="H394" si="1902">SUM(H392:H393)</f>
        <v>0</v>
      </c>
      <c r="I394" s="16">
        <f t="shared" ref="I394" si="1903">SUM(I392:I393)</f>
        <v>100</v>
      </c>
      <c r="J394" s="16">
        <f t="shared" ref="J394" si="1904">SUM(J392:J393)</f>
        <v>0</v>
      </c>
      <c r="K394" s="16">
        <f t="shared" ref="K394" si="1905">SUM(K392:K393)</f>
        <v>200</v>
      </c>
      <c r="L394" s="16">
        <f t="shared" ref="L394" si="1906">SUM(L392:L393)</f>
        <v>0</v>
      </c>
      <c r="M394" s="16">
        <f t="shared" ref="M394" si="1907">SUM(M392:M393)</f>
        <v>100</v>
      </c>
      <c r="N394" s="16">
        <f t="shared" ref="N394" si="1908">SUM(N392:N393)</f>
        <v>0</v>
      </c>
      <c r="O394" s="16">
        <f t="shared" ref="O394" si="1909">SUM(O392:O393)</f>
        <v>0</v>
      </c>
      <c r="P394" s="16">
        <f t="shared" ref="P394" si="1910">SUM(P392:P393)</f>
        <v>0</v>
      </c>
      <c r="Q394" s="16">
        <f t="shared" ref="Q394" si="1911">SUM(Q392:Q393)</f>
        <v>0</v>
      </c>
      <c r="R394" s="16">
        <f t="shared" ref="R394" si="1912">SUM(R392:R393)</f>
        <v>100</v>
      </c>
      <c r="S394" s="16">
        <f t="shared" ref="S394" si="1913">SUM(S392:S393)</f>
        <v>0</v>
      </c>
      <c r="T394" s="16">
        <f t="shared" ref="T394" si="1914">SUM(T392:T393)</f>
        <v>0</v>
      </c>
      <c r="U394" s="16">
        <f t="shared" ref="U394" si="1915">SUM(U392:U393)</f>
        <v>100</v>
      </c>
      <c r="V394" s="16">
        <f t="shared" ref="V394" si="1916">SUM(V392:V393)</f>
        <v>0</v>
      </c>
      <c r="W394" s="16">
        <f t="shared" ref="W394" si="1917">SUM(W392:W393)</f>
        <v>0</v>
      </c>
      <c r="X394" s="16">
        <f t="shared" ref="X394" si="1918">SUM(X392:X393)</f>
        <v>0</v>
      </c>
      <c r="Y394" s="16">
        <f t="shared" ref="Y394" si="1919">SUM(Y392:Y393)</f>
        <v>0</v>
      </c>
      <c r="Z394" s="16">
        <f t="shared" ref="Z394" si="1920">SUM(Z392:Z393)</f>
        <v>0</v>
      </c>
      <c r="AA394" s="16">
        <f t="shared" ref="AA394" si="1921">SUM(AA392:AA393)</f>
        <v>0</v>
      </c>
      <c r="AB394" s="16">
        <f t="shared" ref="AB394" si="1922">SUM(AB392:AB393)</f>
        <v>0</v>
      </c>
      <c r="AC394" s="16">
        <f t="shared" ref="AC394" si="1923">SUM(AC392:AC393)</f>
        <v>0</v>
      </c>
      <c r="AD394" s="16">
        <f t="shared" ref="AD394" si="1924">SUM(AD392:AD393)</f>
        <v>0</v>
      </c>
      <c r="AE394" s="16">
        <f t="shared" ref="AE394" si="1925">SUM(AE392:AE393)</f>
        <v>0</v>
      </c>
      <c r="AF394" s="16">
        <f t="shared" ref="AF394" si="1926">SUM(AF392:AF393)</f>
        <v>0</v>
      </c>
      <c r="AG394" s="16">
        <f t="shared" ref="AG394" si="1927">SUM(AG392:AG393)</f>
        <v>0</v>
      </c>
      <c r="AH394" s="16">
        <f t="shared" ref="AH394" si="1928">SUM(AH392:AH393)</f>
        <v>0</v>
      </c>
      <c r="AI394" s="16">
        <f t="shared" ref="AI394" si="1929">SUM(AI392:AI393)</f>
        <v>0</v>
      </c>
      <c r="AJ394" s="16">
        <f t="shared" ref="AJ394" si="1930">SUM(AJ392:AJ393)</f>
        <v>0</v>
      </c>
      <c r="AK394" s="16">
        <f t="shared" ref="AK394" si="1931">SUM(AK392:AK393)</f>
        <v>0</v>
      </c>
      <c r="AL394" s="16">
        <f t="shared" ref="AL394" si="1932">SUM(AL392:AL393)</f>
        <v>0</v>
      </c>
      <c r="AM394" s="16">
        <f t="shared" ref="AM394" si="1933">SUM(AM392:AM393)</f>
        <v>0</v>
      </c>
      <c r="AN394" s="16">
        <f t="shared" ref="AN394" si="1934">SUM(AN392:AN393)</f>
        <v>0</v>
      </c>
      <c r="AO394" s="16">
        <f t="shared" ref="AO394" si="1935">SUM(AO392:AO393)</f>
        <v>0</v>
      </c>
      <c r="AP394" s="16">
        <f t="shared" ref="AP394" si="1936">SUM(AP392:AP393)</f>
        <v>-400</v>
      </c>
    </row>
    <row r="395" spans="1:42" x14ac:dyDescent="0.2">
      <c r="A395" s="3" t="s">
        <v>344</v>
      </c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</row>
    <row r="396" spans="1:42" x14ac:dyDescent="0.2">
      <c r="A396" s="13" t="s">
        <v>345</v>
      </c>
      <c r="B396" s="12">
        <v>3</v>
      </c>
      <c r="C396" s="12">
        <v>0</v>
      </c>
      <c r="D396" s="12">
        <v>0</v>
      </c>
      <c r="E396" s="14" t="s">
        <v>13</v>
      </c>
      <c r="F396" s="12">
        <v>0</v>
      </c>
      <c r="G396" s="12">
        <v>0</v>
      </c>
      <c r="H396" s="12">
        <v>0</v>
      </c>
      <c r="I396" s="12">
        <v>1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  <c r="V396" s="12">
        <v>0</v>
      </c>
      <c r="W396" s="12">
        <v>0</v>
      </c>
      <c r="X396" s="12">
        <v>0</v>
      </c>
      <c r="Y396" s="12">
        <v>0</v>
      </c>
      <c r="Z396" s="12">
        <v>0</v>
      </c>
      <c r="AA396" s="12">
        <v>0</v>
      </c>
      <c r="AB396" s="12">
        <v>0</v>
      </c>
      <c r="AC396" s="12">
        <v>0</v>
      </c>
      <c r="AD396" s="12">
        <v>0</v>
      </c>
      <c r="AE396" s="12">
        <v>0</v>
      </c>
      <c r="AF396" s="12">
        <v>0</v>
      </c>
      <c r="AG396" s="12">
        <v>0</v>
      </c>
      <c r="AH396" s="12">
        <v>0</v>
      </c>
      <c r="AI396" s="12">
        <v>0</v>
      </c>
      <c r="AJ396" s="12">
        <v>0</v>
      </c>
      <c r="AK396" s="12">
        <v>0</v>
      </c>
      <c r="AL396" s="12">
        <v>0</v>
      </c>
      <c r="AM396" s="12">
        <v>0</v>
      </c>
      <c r="AN396" s="12">
        <v>0</v>
      </c>
      <c r="AO396" s="12">
        <v>0</v>
      </c>
      <c r="AP396" s="12">
        <f t="shared" ref="AP396:AP397" si="1937">SUM(B396:D396)-SUM(F396:AO396)</f>
        <v>2</v>
      </c>
    </row>
    <row r="397" spans="1:42" x14ac:dyDescent="0.2">
      <c r="A397" s="13" t="s">
        <v>346</v>
      </c>
      <c r="B397" s="12">
        <v>2</v>
      </c>
      <c r="C397" s="12">
        <v>0</v>
      </c>
      <c r="D397" s="12">
        <v>0</v>
      </c>
      <c r="E397" s="14" t="s">
        <v>13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  <c r="V397" s="12">
        <v>0</v>
      </c>
      <c r="W397" s="12">
        <v>0</v>
      </c>
      <c r="X397" s="12">
        <v>0</v>
      </c>
      <c r="Y397" s="12">
        <v>0</v>
      </c>
      <c r="Z397" s="12">
        <v>0</v>
      </c>
      <c r="AA397" s="12">
        <v>0</v>
      </c>
      <c r="AB397" s="12">
        <v>0</v>
      </c>
      <c r="AC397" s="12">
        <v>0</v>
      </c>
      <c r="AD397" s="12">
        <v>0</v>
      </c>
      <c r="AE397" s="12">
        <v>0</v>
      </c>
      <c r="AF397" s="12">
        <v>0</v>
      </c>
      <c r="AG397" s="12">
        <v>0</v>
      </c>
      <c r="AH397" s="12">
        <v>0</v>
      </c>
      <c r="AI397" s="12">
        <v>0</v>
      </c>
      <c r="AJ397" s="12">
        <v>0</v>
      </c>
      <c r="AK397" s="12">
        <v>0</v>
      </c>
      <c r="AL397" s="12">
        <v>0</v>
      </c>
      <c r="AM397" s="12">
        <v>0</v>
      </c>
      <c r="AN397" s="12">
        <v>0</v>
      </c>
      <c r="AO397" s="12">
        <v>0</v>
      </c>
      <c r="AP397" s="12">
        <f t="shared" si="1937"/>
        <v>2</v>
      </c>
    </row>
    <row r="398" spans="1:42" s="17" customFormat="1" x14ac:dyDescent="0.2">
      <c r="A398" s="15" t="s">
        <v>17</v>
      </c>
      <c r="B398" s="16">
        <f>SUM(B396:B397)</f>
        <v>5</v>
      </c>
      <c r="C398" s="16">
        <f t="shared" ref="C398" si="1938">SUM(C396:C397)</f>
        <v>0</v>
      </c>
      <c r="D398" s="16">
        <f t="shared" ref="D398" si="1939">SUM(D396:D397)</f>
        <v>0</v>
      </c>
      <c r="E398" s="16"/>
      <c r="F398" s="16">
        <f t="shared" ref="F398" si="1940">SUM(F396:F397)</f>
        <v>0</v>
      </c>
      <c r="G398" s="16">
        <f t="shared" ref="G398" si="1941">SUM(G396:G397)</f>
        <v>0</v>
      </c>
      <c r="H398" s="16">
        <f t="shared" ref="H398" si="1942">SUM(H396:H397)</f>
        <v>0</v>
      </c>
      <c r="I398" s="16">
        <f t="shared" ref="I398" si="1943">SUM(I396:I397)</f>
        <v>1</v>
      </c>
      <c r="J398" s="16">
        <f t="shared" ref="J398" si="1944">SUM(J396:J397)</f>
        <v>0</v>
      </c>
      <c r="K398" s="16">
        <f t="shared" ref="K398" si="1945">SUM(K396:K397)</f>
        <v>0</v>
      </c>
      <c r="L398" s="16">
        <f t="shared" ref="L398" si="1946">SUM(L396:L397)</f>
        <v>0</v>
      </c>
      <c r="M398" s="16">
        <f t="shared" ref="M398" si="1947">SUM(M396:M397)</f>
        <v>0</v>
      </c>
      <c r="N398" s="16">
        <f t="shared" ref="N398" si="1948">SUM(N396:N397)</f>
        <v>0</v>
      </c>
      <c r="O398" s="16">
        <f t="shared" ref="O398" si="1949">SUM(O396:O397)</f>
        <v>0</v>
      </c>
      <c r="P398" s="16">
        <f t="shared" ref="P398" si="1950">SUM(P396:P397)</f>
        <v>0</v>
      </c>
      <c r="Q398" s="16">
        <f t="shared" ref="Q398" si="1951">SUM(Q396:Q397)</f>
        <v>0</v>
      </c>
      <c r="R398" s="16">
        <f t="shared" ref="R398" si="1952">SUM(R396:R397)</f>
        <v>0</v>
      </c>
      <c r="S398" s="16">
        <f t="shared" ref="S398" si="1953">SUM(S396:S397)</f>
        <v>0</v>
      </c>
      <c r="T398" s="16">
        <f t="shared" ref="T398" si="1954">SUM(T396:T397)</f>
        <v>0</v>
      </c>
      <c r="U398" s="16">
        <f t="shared" ref="U398" si="1955">SUM(U396:U397)</f>
        <v>0</v>
      </c>
      <c r="V398" s="16">
        <f t="shared" ref="V398" si="1956">SUM(V396:V397)</f>
        <v>0</v>
      </c>
      <c r="W398" s="16">
        <f t="shared" ref="W398" si="1957">SUM(W396:W397)</f>
        <v>0</v>
      </c>
      <c r="X398" s="16">
        <f t="shared" ref="X398" si="1958">SUM(X396:X397)</f>
        <v>0</v>
      </c>
      <c r="Y398" s="16">
        <f t="shared" ref="Y398" si="1959">SUM(Y396:Y397)</f>
        <v>0</v>
      </c>
      <c r="Z398" s="16">
        <f t="shared" ref="Z398" si="1960">SUM(Z396:Z397)</f>
        <v>0</v>
      </c>
      <c r="AA398" s="16">
        <f t="shared" ref="AA398" si="1961">SUM(AA396:AA397)</f>
        <v>0</v>
      </c>
      <c r="AB398" s="16">
        <f t="shared" ref="AB398" si="1962">SUM(AB396:AB397)</f>
        <v>0</v>
      </c>
      <c r="AC398" s="16">
        <f t="shared" ref="AC398" si="1963">SUM(AC396:AC397)</f>
        <v>0</v>
      </c>
      <c r="AD398" s="16">
        <f t="shared" ref="AD398" si="1964">SUM(AD396:AD397)</f>
        <v>0</v>
      </c>
      <c r="AE398" s="16">
        <f t="shared" ref="AE398" si="1965">SUM(AE396:AE397)</f>
        <v>0</v>
      </c>
      <c r="AF398" s="16">
        <f t="shared" ref="AF398" si="1966">SUM(AF396:AF397)</f>
        <v>0</v>
      </c>
      <c r="AG398" s="16">
        <f t="shared" ref="AG398" si="1967">SUM(AG396:AG397)</f>
        <v>0</v>
      </c>
      <c r="AH398" s="16">
        <f t="shared" ref="AH398" si="1968">SUM(AH396:AH397)</f>
        <v>0</v>
      </c>
      <c r="AI398" s="16">
        <f t="shared" ref="AI398" si="1969">SUM(AI396:AI397)</f>
        <v>0</v>
      </c>
      <c r="AJ398" s="16">
        <f t="shared" ref="AJ398" si="1970">SUM(AJ396:AJ397)</f>
        <v>0</v>
      </c>
      <c r="AK398" s="16">
        <f t="shared" ref="AK398" si="1971">SUM(AK396:AK397)</f>
        <v>0</v>
      </c>
      <c r="AL398" s="16">
        <f t="shared" ref="AL398" si="1972">SUM(AL396:AL397)</f>
        <v>0</v>
      </c>
      <c r="AM398" s="16">
        <f t="shared" ref="AM398" si="1973">SUM(AM396:AM397)</f>
        <v>0</v>
      </c>
      <c r="AN398" s="16">
        <f t="shared" ref="AN398" si="1974">SUM(AN396:AN397)</f>
        <v>0</v>
      </c>
      <c r="AO398" s="16">
        <f t="shared" ref="AO398" si="1975">SUM(AO396:AO397)</f>
        <v>0</v>
      </c>
      <c r="AP398" s="16">
        <f t="shared" ref="AP398" si="1976">SUM(AP396:AP397)</f>
        <v>4</v>
      </c>
    </row>
    <row r="399" spans="1:42" x14ac:dyDescent="0.2">
      <c r="A399" s="3" t="s">
        <v>347</v>
      </c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</row>
    <row r="400" spans="1:42" x14ac:dyDescent="0.2">
      <c r="A400" s="13" t="s">
        <v>348</v>
      </c>
      <c r="B400" s="12">
        <v>27</v>
      </c>
      <c r="C400" s="12">
        <v>0</v>
      </c>
      <c r="D400" s="12">
        <v>0</v>
      </c>
      <c r="E400" s="14" t="s">
        <v>13</v>
      </c>
      <c r="F400" s="12">
        <v>7</v>
      </c>
      <c r="G400" s="12">
        <v>1</v>
      </c>
      <c r="H400" s="12">
        <v>0</v>
      </c>
      <c r="I400" s="12">
        <v>4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  <c r="W400" s="12">
        <v>0</v>
      </c>
      <c r="X400" s="12">
        <v>0</v>
      </c>
      <c r="Y400" s="12">
        <v>0</v>
      </c>
      <c r="Z400" s="12">
        <v>0</v>
      </c>
      <c r="AA400" s="12">
        <v>0</v>
      </c>
      <c r="AB400" s="12">
        <v>0</v>
      </c>
      <c r="AC400" s="12">
        <v>0</v>
      </c>
      <c r="AD400" s="12">
        <v>0</v>
      </c>
      <c r="AE400" s="12">
        <v>0</v>
      </c>
      <c r="AF400" s="12">
        <v>0</v>
      </c>
      <c r="AG400" s="12">
        <v>0</v>
      </c>
      <c r="AH400" s="12">
        <v>0</v>
      </c>
      <c r="AI400" s="12">
        <v>0</v>
      </c>
      <c r="AJ400" s="12">
        <v>0</v>
      </c>
      <c r="AK400" s="12">
        <v>0</v>
      </c>
      <c r="AL400" s="12">
        <v>0</v>
      </c>
      <c r="AM400" s="12">
        <v>0</v>
      </c>
      <c r="AN400" s="12">
        <v>0</v>
      </c>
      <c r="AO400" s="12">
        <v>0</v>
      </c>
      <c r="AP400" s="12">
        <f t="shared" ref="AP400:AP409" si="1977">SUM(B400:D400)-SUM(F400:AO400)</f>
        <v>15</v>
      </c>
    </row>
    <row r="401" spans="1:42" x14ac:dyDescent="0.2">
      <c r="A401" s="13" t="s">
        <v>349</v>
      </c>
      <c r="B401" s="12">
        <v>43</v>
      </c>
      <c r="C401" s="12">
        <v>0</v>
      </c>
      <c r="D401" s="12">
        <v>3</v>
      </c>
      <c r="E401" s="14" t="s">
        <v>13</v>
      </c>
      <c r="F401" s="12">
        <v>9</v>
      </c>
      <c r="G401" s="12">
        <v>6</v>
      </c>
      <c r="H401" s="12">
        <v>0</v>
      </c>
      <c r="I401" s="12">
        <v>3</v>
      </c>
      <c r="J401" s="12">
        <v>0</v>
      </c>
      <c r="K401" s="12">
        <v>1</v>
      </c>
      <c r="L401" s="12">
        <v>1</v>
      </c>
      <c r="M401" s="12">
        <v>0</v>
      </c>
      <c r="N401" s="12">
        <v>1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  <c r="Y401" s="12">
        <v>0</v>
      </c>
      <c r="Z401" s="12">
        <v>0</v>
      </c>
      <c r="AA401" s="12">
        <v>0</v>
      </c>
      <c r="AB401" s="12">
        <v>0</v>
      </c>
      <c r="AC401" s="12">
        <v>0</v>
      </c>
      <c r="AD401" s="12">
        <v>0</v>
      </c>
      <c r="AE401" s="12">
        <v>0</v>
      </c>
      <c r="AF401" s="12">
        <v>0</v>
      </c>
      <c r="AG401" s="12">
        <v>1</v>
      </c>
      <c r="AH401" s="12">
        <v>0</v>
      </c>
      <c r="AI401" s="12">
        <v>0</v>
      </c>
      <c r="AJ401" s="12">
        <v>0</v>
      </c>
      <c r="AK401" s="12">
        <v>0</v>
      </c>
      <c r="AL401" s="12">
        <v>0</v>
      </c>
      <c r="AM401" s="12">
        <v>0</v>
      </c>
      <c r="AN401" s="12">
        <v>0</v>
      </c>
      <c r="AO401" s="12">
        <v>0</v>
      </c>
      <c r="AP401" s="12">
        <f t="shared" si="1977"/>
        <v>24</v>
      </c>
    </row>
    <row r="402" spans="1:42" x14ac:dyDescent="0.2">
      <c r="A402" s="13" t="s">
        <v>350</v>
      </c>
      <c r="B402" s="12">
        <v>11</v>
      </c>
      <c r="C402" s="12">
        <v>0</v>
      </c>
      <c r="D402" s="12">
        <v>3</v>
      </c>
      <c r="E402" s="14" t="s">
        <v>13</v>
      </c>
      <c r="F402" s="12">
        <v>0</v>
      </c>
      <c r="G402" s="12">
        <v>0</v>
      </c>
      <c r="H402" s="12">
        <v>0</v>
      </c>
      <c r="I402" s="12">
        <v>2</v>
      </c>
      <c r="J402" s="12">
        <v>0</v>
      </c>
      <c r="K402" s="12">
        <v>1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  <c r="W402" s="12">
        <v>0</v>
      </c>
      <c r="X402" s="12">
        <v>0</v>
      </c>
      <c r="Y402" s="12">
        <v>0</v>
      </c>
      <c r="Z402" s="12">
        <v>0</v>
      </c>
      <c r="AA402" s="12">
        <v>0</v>
      </c>
      <c r="AB402" s="12">
        <v>0</v>
      </c>
      <c r="AC402" s="12">
        <v>0</v>
      </c>
      <c r="AD402" s="12">
        <v>0</v>
      </c>
      <c r="AE402" s="12">
        <v>0</v>
      </c>
      <c r="AF402" s="12">
        <v>0</v>
      </c>
      <c r="AG402" s="12">
        <v>0</v>
      </c>
      <c r="AH402" s="12">
        <v>0</v>
      </c>
      <c r="AI402" s="12">
        <v>0</v>
      </c>
      <c r="AJ402" s="12">
        <v>0</v>
      </c>
      <c r="AK402" s="12">
        <v>0</v>
      </c>
      <c r="AL402" s="12">
        <v>0</v>
      </c>
      <c r="AM402" s="12">
        <v>0</v>
      </c>
      <c r="AN402" s="12">
        <v>0</v>
      </c>
      <c r="AO402" s="12">
        <v>0</v>
      </c>
      <c r="AP402" s="12">
        <f t="shared" si="1977"/>
        <v>11</v>
      </c>
    </row>
    <row r="403" spans="1:42" x14ac:dyDescent="0.2">
      <c r="A403" s="13" t="s">
        <v>351</v>
      </c>
      <c r="B403" s="12">
        <v>25</v>
      </c>
      <c r="C403" s="12">
        <v>1</v>
      </c>
      <c r="D403" s="12">
        <v>0</v>
      </c>
      <c r="E403" s="14" t="s">
        <v>13</v>
      </c>
      <c r="F403" s="12">
        <v>2</v>
      </c>
      <c r="G403" s="12">
        <v>3</v>
      </c>
      <c r="H403" s="12">
        <v>0</v>
      </c>
      <c r="I403" s="12">
        <v>4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1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  <c r="W403" s="12">
        <v>0</v>
      </c>
      <c r="X403" s="12">
        <v>0</v>
      </c>
      <c r="Y403" s="12">
        <v>0</v>
      </c>
      <c r="Z403" s="12">
        <v>0</v>
      </c>
      <c r="AA403" s="12">
        <v>0</v>
      </c>
      <c r="AB403" s="12">
        <v>0</v>
      </c>
      <c r="AC403" s="12">
        <v>0</v>
      </c>
      <c r="AD403" s="12">
        <v>0</v>
      </c>
      <c r="AE403" s="12">
        <v>0</v>
      </c>
      <c r="AF403" s="12">
        <v>0</v>
      </c>
      <c r="AG403" s="12">
        <v>0</v>
      </c>
      <c r="AH403" s="12">
        <v>0</v>
      </c>
      <c r="AI403" s="12">
        <v>0</v>
      </c>
      <c r="AJ403" s="12">
        <v>0</v>
      </c>
      <c r="AK403" s="12">
        <v>0</v>
      </c>
      <c r="AL403" s="12">
        <v>0</v>
      </c>
      <c r="AM403" s="12">
        <v>0</v>
      </c>
      <c r="AN403" s="12">
        <v>0</v>
      </c>
      <c r="AO403" s="12">
        <v>0</v>
      </c>
      <c r="AP403" s="12">
        <f t="shared" si="1977"/>
        <v>16</v>
      </c>
    </row>
    <row r="404" spans="1:42" s="17" customFormat="1" x14ac:dyDescent="0.2">
      <c r="A404" s="15" t="s">
        <v>17</v>
      </c>
      <c r="B404" s="16">
        <f>SUM(B400:B403)</f>
        <v>106</v>
      </c>
      <c r="C404" s="16">
        <f t="shared" ref="C404" si="1978">SUM(C400:C403)</f>
        <v>1</v>
      </c>
      <c r="D404" s="16">
        <f t="shared" ref="D404" si="1979">SUM(D400:D403)</f>
        <v>6</v>
      </c>
      <c r="E404" s="16"/>
      <c r="F404" s="16">
        <f t="shared" ref="F404" si="1980">SUM(F400:F403)</f>
        <v>18</v>
      </c>
      <c r="G404" s="16">
        <f t="shared" ref="G404" si="1981">SUM(G400:G403)</f>
        <v>10</v>
      </c>
      <c r="H404" s="16">
        <f t="shared" ref="H404" si="1982">SUM(H400:H403)</f>
        <v>0</v>
      </c>
      <c r="I404" s="16">
        <f t="shared" ref="I404" si="1983">SUM(I400:I403)</f>
        <v>13</v>
      </c>
      <c r="J404" s="16">
        <f t="shared" ref="J404" si="1984">SUM(J400:J403)</f>
        <v>0</v>
      </c>
      <c r="K404" s="16">
        <f t="shared" ref="K404" si="1985">SUM(K400:K403)</f>
        <v>2</v>
      </c>
      <c r="L404" s="16">
        <f t="shared" ref="L404" si="1986">SUM(L400:L403)</f>
        <v>1</v>
      </c>
      <c r="M404" s="16">
        <f t="shared" ref="M404" si="1987">SUM(M400:M403)</f>
        <v>0</v>
      </c>
      <c r="N404" s="16">
        <f t="shared" ref="N404" si="1988">SUM(N400:N403)</f>
        <v>1</v>
      </c>
      <c r="O404" s="16">
        <f t="shared" ref="O404" si="1989">SUM(O400:O403)</f>
        <v>0</v>
      </c>
      <c r="P404" s="16">
        <f t="shared" ref="P404" si="1990">SUM(P400:P403)</f>
        <v>1</v>
      </c>
      <c r="Q404" s="16">
        <f t="shared" ref="Q404" si="1991">SUM(Q400:Q403)</f>
        <v>0</v>
      </c>
      <c r="R404" s="16">
        <f t="shared" ref="R404" si="1992">SUM(R400:R403)</f>
        <v>0</v>
      </c>
      <c r="S404" s="16">
        <f t="shared" ref="S404" si="1993">SUM(S400:S403)</f>
        <v>0</v>
      </c>
      <c r="T404" s="16">
        <f t="shared" ref="T404" si="1994">SUM(T400:T403)</f>
        <v>0</v>
      </c>
      <c r="U404" s="16">
        <f t="shared" ref="U404" si="1995">SUM(U400:U403)</f>
        <v>0</v>
      </c>
      <c r="V404" s="16">
        <f t="shared" ref="V404" si="1996">SUM(V400:V403)</f>
        <v>0</v>
      </c>
      <c r="W404" s="16">
        <f t="shared" ref="W404" si="1997">SUM(W400:W403)</f>
        <v>0</v>
      </c>
      <c r="X404" s="16">
        <f t="shared" ref="X404" si="1998">SUM(X400:X403)</f>
        <v>0</v>
      </c>
      <c r="Y404" s="16">
        <f t="shared" ref="Y404" si="1999">SUM(Y400:Y403)</f>
        <v>0</v>
      </c>
      <c r="Z404" s="16">
        <f t="shared" ref="Z404" si="2000">SUM(Z400:Z403)</f>
        <v>0</v>
      </c>
      <c r="AA404" s="16">
        <f t="shared" ref="AA404" si="2001">SUM(AA400:AA403)</f>
        <v>0</v>
      </c>
      <c r="AB404" s="16">
        <f t="shared" ref="AB404" si="2002">SUM(AB400:AB403)</f>
        <v>0</v>
      </c>
      <c r="AC404" s="16">
        <f t="shared" ref="AC404" si="2003">SUM(AC400:AC403)</f>
        <v>0</v>
      </c>
      <c r="AD404" s="16">
        <f t="shared" ref="AD404" si="2004">SUM(AD400:AD403)</f>
        <v>0</v>
      </c>
      <c r="AE404" s="16">
        <f t="shared" ref="AE404" si="2005">SUM(AE400:AE403)</f>
        <v>0</v>
      </c>
      <c r="AF404" s="16">
        <f t="shared" ref="AF404" si="2006">SUM(AF400:AF403)</f>
        <v>0</v>
      </c>
      <c r="AG404" s="16">
        <f t="shared" ref="AG404" si="2007">SUM(AG400:AG403)</f>
        <v>1</v>
      </c>
      <c r="AH404" s="16">
        <f t="shared" ref="AH404" si="2008">SUM(AH400:AH403)</f>
        <v>0</v>
      </c>
      <c r="AI404" s="16">
        <f t="shared" ref="AI404" si="2009">SUM(AI400:AI403)</f>
        <v>0</v>
      </c>
      <c r="AJ404" s="16">
        <f t="shared" ref="AJ404" si="2010">SUM(AJ400:AJ403)</f>
        <v>0</v>
      </c>
      <c r="AK404" s="16">
        <f t="shared" ref="AK404" si="2011">SUM(AK400:AK403)</f>
        <v>0</v>
      </c>
      <c r="AL404" s="16">
        <f t="shared" ref="AL404" si="2012">SUM(AL400:AL403)</f>
        <v>0</v>
      </c>
      <c r="AM404" s="16">
        <f t="shared" ref="AM404" si="2013">SUM(AM400:AM403)</f>
        <v>0</v>
      </c>
      <c r="AN404" s="16">
        <f t="shared" ref="AN404" si="2014">SUM(AN400:AN403)</f>
        <v>0</v>
      </c>
      <c r="AO404" s="16">
        <f t="shared" ref="AO404" si="2015">SUM(AO400:AO403)</f>
        <v>0</v>
      </c>
      <c r="AP404" s="16">
        <f t="shared" ref="AP404" si="2016">SUM(AP400:AP403)</f>
        <v>66</v>
      </c>
    </row>
    <row r="405" spans="1:42" x14ac:dyDescent="0.2">
      <c r="A405" s="3" t="s">
        <v>352</v>
      </c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>
        <f t="shared" si="1977"/>
        <v>0</v>
      </c>
    </row>
    <row r="406" spans="1:42" x14ac:dyDescent="0.2">
      <c r="A406" s="13" t="s">
        <v>353</v>
      </c>
      <c r="B406" s="12">
        <v>4</v>
      </c>
      <c r="C406" s="12">
        <v>0</v>
      </c>
      <c r="D406" s="12">
        <v>0</v>
      </c>
      <c r="E406" s="14" t="s">
        <v>13</v>
      </c>
      <c r="F406" s="12">
        <v>0</v>
      </c>
      <c r="G406" s="12">
        <v>0</v>
      </c>
      <c r="H406" s="12">
        <v>0</v>
      </c>
      <c r="I406" s="12">
        <v>0</v>
      </c>
      <c r="J406" s="12">
        <v>0</v>
      </c>
      <c r="K406" s="12">
        <v>0</v>
      </c>
      <c r="L406" s="12">
        <v>0</v>
      </c>
      <c r="M406" s="12">
        <v>0</v>
      </c>
      <c r="N406" s="12">
        <v>0</v>
      </c>
      <c r="O406" s="12">
        <v>0</v>
      </c>
      <c r="P406" s="12">
        <v>0</v>
      </c>
      <c r="Q406" s="12">
        <v>0</v>
      </c>
      <c r="R406" s="12">
        <v>0</v>
      </c>
      <c r="S406" s="12">
        <v>0</v>
      </c>
      <c r="T406" s="12">
        <v>0</v>
      </c>
      <c r="U406" s="12">
        <v>0</v>
      </c>
      <c r="V406" s="12">
        <v>0</v>
      </c>
      <c r="W406" s="12">
        <v>0</v>
      </c>
      <c r="X406" s="12">
        <v>0</v>
      </c>
      <c r="Y406" s="12">
        <v>0</v>
      </c>
      <c r="Z406" s="12">
        <v>0</v>
      </c>
      <c r="AA406" s="12">
        <v>0</v>
      </c>
      <c r="AB406" s="12">
        <v>0</v>
      </c>
      <c r="AC406" s="12">
        <v>0</v>
      </c>
      <c r="AD406" s="12">
        <v>0</v>
      </c>
      <c r="AE406" s="12">
        <v>0</v>
      </c>
      <c r="AF406" s="12">
        <v>0</v>
      </c>
      <c r="AG406" s="12">
        <v>0</v>
      </c>
      <c r="AH406" s="12">
        <v>0</v>
      </c>
      <c r="AI406" s="12">
        <v>0</v>
      </c>
      <c r="AJ406" s="12">
        <v>0</v>
      </c>
      <c r="AK406" s="12">
        <v>0</v>
      </c>
      <c r="AL406" s="12">
        <v>0</v>
      </c>
      <c r="AM406" s="12">
        <v>0</v>
      </c>
      <c r="AN406" s="12">
        <v>0</v>
      </c>
      <c r="AO406" s="12">
        <v>0</v>
      </c>
      <c r="AP406" s="12">
        <f t="shared" si="1977"/>
        <v>4</v>
      </c>
    </row>
    <row r="407" spans="1:42" x14ac:dyDescent="0.2">
      <c r="A407" s="13" t="s">
        <v>354</v>
      </c>
      <c r="B407" s="12">
        <v>2</v>
      </c>
      <c r="C407" s="12">
        <v>0</v>
      </c>
      <c r="D407" s="12">
        <v>0</v>
      </c>
      <c r="E407" s="14" t="s">
        <v>13</v>
      </c>
      <c r="F407" s="12">
        <v>0</v>
      </c>
      <c r="G407" s="12">
        <v>0</v>
      </c>
      <c r="H407" s="12">
        <v>0</v>
      </c>
      <c r="I407" s="12">
        <v>0</v>
      </c>
      <c r="J407" s="12">
        <v>0</v>
      </c>
      <c r="K407" s="12">
        <v>0</v>
      </c>
      <c r="L407" s="12">
        <v>0</v>
      </c>
      <c r="M407" s="12">
        <v>0</v>
      </c>
      <c r="N407" s="12">
        <v>0</v>
      </c>
      <c r="O407" s="12">
        <v>0</v>
      </c>
      <c r="P407" s="12">
        <v>0</v>
      </c>
      <c r="Q407" s="12">
        <v>0</v>
      </c>
      <c r="R407" s="12">
        <v>0</v>
      </c>
      <c r="S407" s="12">
        <v>0</v>
      </c>
      <c r="T407" s="12">
        <v>0</v>
      </c>
      <c r="U407" s="12">
        <v>0</v>
      </c>
      <c r="V407" s="12">
        <v>0</v>
      </c>
      <c r="W407" s="12">
        <v>0</v>
      </c>
      <c r="X407" s="12">
        <v>0</v>
      </c>
      <c r="Y407" s="12">
        <v>0</v>
      </c>
      <c r="Z407" s="12">
        <v>0</v>
      </c>
      <c r="AA407" s="12">
        <v>0</v>
      </c>
      <c r="AB407" s="12">
        <v>0</v>
      </c>
      <c r="AC407" s="12">
        <v>0</v>
      </c>
      <c r="AD407" s="12">
        <v>0</v>
      </c>
      <c r="AE407" s="12">
        <v>0</v>
      </c>
      <c r="AF407" s="12">
        <v>0</v>
      </c>
      <c r="AG407" s="12">
        <v>0</v>
      </c>
      <c r="AH407" s="12">
        <v>0</v>
      </c>
      <c r="AI407" s="12">
        <v>0</v>
      </c>
      <c r="AJ407" s="12">
        <v>0</v>
      </c>
      <c r="AK407" s="12">
        <v>0</v>
      </c>
      <c r="AL407" s="12">
        <v>0</v>
      </c>
      <c r="AM407" s="12">
        <v>0</v>
      </c>
      <c r="AN407" s="12">
        <v>0</v>
      </c>
      <c r="AO407" s="12">
        <v>0</v>
      </c>
      <c r="AP407" s="12">
        <f t="shared" si="1977"/>
        <v>2</v>
      </c>
    </row>
    <row r="408" spans="1:42" x14ac:dyDescent="0.2">
      <c r="A408" s="4" t="s">
        <v>17</v>
      </c>
      <c r="B408" s="5">
        <v>6</v>
      </c>
      <c r="C408" s="5"/>
      <c r="D408" s="5"/>
      <c r="E408" s="5"/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  <c r="Y408" s="5">
        <v>0</v>
      </c>
      <c r="Z408" s="5">
        <v>0</v>
      </c>
      <c r="AA408" s="5">
        <v>0</v>
      </c>
      <c r="AB408" s="5">
        <v>0</v>
      </c>
      <c r="AC408" s="5">
        <v>0</v>
      </c>
      <c r="AD408" s="5">
        <v>0</v>
      </c>
      <c r="AE408" s="5">
        <v>0</v>
      </c>
      <c r="AF408" s="5">
        <v>0</v>
      </c>
      <c r="AG408" s="5">
        <v>0</v>
      </c>
      <c r="AH408" s="5">
        <v>0</v>
      </c>
      <c r="AI408" s="5">
        <v>0</v>
      </c>
      <c r="AJ408" s="5">
        <v>0</v>
      </c>
      <c r="AK408" s="5">
        <v>0</v>
      </c>
      <c r="AL408" s="5">
        <v>0</v>
      </c>
      <c r="AM408" s="5">
        <v>0</v>
      </c>
      <c r="AN408" s="5">
        <v>0</v>
      </c>
      <c r="AO408" s="5">
        <v>0</v>
      </c>
      <c r="AP408" s="12">
        <f t="shared" si="1977"/>
        <v>6</v>
      </c>
    </row>
    <row r="409" spans="1:42" x14ac:dyDescent="0.2">
      <c r="A409" s="13" t="s">
        <v>18</v>
      </c>
      <c r="B409" s="12">
        <v>1850</v>
      </c>
      <c r="C409" s="12">
        <v>342</v>
      </c>
      <c r="D409" s="12">
        <v>379</v>
      </c>
      <c r="E409" s="12"/>
      <c r="F409" s="12">
        <v>131</v>
      </c>
      <c r="G409" s="12">
        <v>232</v>
      </c>
      <c r="H409" s="12">
        <v>265</v>
      </c>
      <c r="I409" s="12">
        <v>331</v>
      </c>
      <c r="J409" s="12">
        <v>27</v>
      </c>
      <c r="K409" s="12">
        <v>304</v>
      </c>
      <c r="L409" s="12">
        <v>120</v>
      </c>
      <c r="M409" s="12">
        <v>152</v>
      </c>
      <c r="N409" s="12">
        <v>40</v>
      </c>
      <c r="O409" s="12">
        <v>21</v>
      </c>
      <c r="P409" s="12">
        <v>9</v>
      </c>
      <c r="Q409" s="12">
        <v>14</v>
      </c>
      <c r="R409" s="12">
        <v>118</v>
      </c>
      <c r="S409" s="12">
        <v>2</v>
      </c>
      <c r="T409" s="12">
        <v>1</v>
      </c>
      <c r="U409" s="12">
        <v>102</v>
      </c>
      <c r="V409" s="12">
        <v>2</v>
      </c>
      <c r="W409" s="12">
        <v>0</v>
      </c>
      <c r="X409" s="12">
        <v>4</v>
      </c>
      <c r="Y409" s="12">
        <v>0</v>
      </c>
      <c r="Z409" s="12">
        <v>2</v>
      </c>
      <c r="AA409" s="12">
        <v>1</v>
      </c>
      <c r="AB409" s="12">
        <v>0</v>
      </c>
      <c r="AC409" s="12">
        <v>1</v>
      </c>
      <c r="AD409" s="12">
        <v>2</v>
      </c>
      <c r="AE409" s="12">
        <v>3</v>
      </c>
      <c r="AF409" s="12">
        <v>13</v>
      </c>
      <c r="AG409" s="12">
        <v>1</v>
      </c>
      <c r="AH409" s="12">
        <v>1</v>
      </c>
      <c r="AI409" s="12">
        <v>0</v>
      </c>
      <c r="AJ409" s="12">
        <v>0</v>
      </c>
      <c r="AK409" s="12">
        <v>2</v>
      </c>
      <c r="AL409" s="12">
        <v>0</v>
      </c>
      <c r="AM409" s="12">
        <v>0</v>
      </c>
      <c r="AN409" s="12">
        <v>0</v>
      </c>
      <c r="AO409" s="12">
        <v>1</v>
      </c>
      <c r="AP409" s="12">
        <f t="shared" si="1977"/>
        <v>669</v>
      </c>
    </row>
    <row r="410" spans="1:42" x14ac:dyDescent="0.2">
      <c r="A410" s="3" t="s">
        <v>355</v>
      </c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</row>
    <row r="411" spans="1:42" x14ac:dyDescent="0.2">
      <c r="A411" s="13" t="s">
        <v>356</v>
      </c>
      <c r="B411" s="12">
        <v>18</v>
      </c>
      <c r="C411" s="12">
        <v>5</v>
      </c>
      <c r="D411" s="12">
        <v>0</v>
      </c>
      <c r="E411" s="14" t="s">
        <v>13</v>
      </c>
      <c r="F411" s="12">
        <v>0</v>
      </c>
      <c r="G411" s="12">
        <v>2</v>
      </c>
      <c r="H411" s="12">
        <v>1</v>
      </c>
      <c r="I411" s="12">
        <v>1</v>
      </c>
      <c r="J411" s="12">
        <v>3</v>
      </c>
      <c r="K411" s="12">
        <v>0</v>
      </c>
      <c r="L411" s="12">
        <v>2</v>
      </c>
      <c r="M411" s="12">
        <v>0</v>
      </c>
      <c r="N411" s="12">
        <v>0</v>
      </c>
      <c r="O411" s="12">
        <v>0</v>
      </c>
      <c r="P411" s="12">
        <v>1</v>
      </c>
      <c r="Q411" s="12">
        <v>0</v>
      </c>
      <c r="R411" s="12">
        <v>0</v>
      </c>
      <c r="S411" s="12">
        <v>0</v>
      </c>
      <c r="T411" s="12">
        <v>0</v>
      </c>
      <c r="U411" s="12">
        <v>0</v>
      </c>
      <c r="V411" s="12">
        <v>0</v>
      </c>
      <c r="W411" s="12">
        <v>0</v>
      </c>
      <c r="X411" s="12">
        <v>0</v>
      </c>
      <c r="Y411" s="12">
        <v>0</v>
      </c>
      <c r="Z411" s="12">
        <v>0</v>
      </c>
      <c r="AA411" s="12">
        <v>0</v>
      </c>
      <c r="AB411" s="12">
        <v>0</v>
      </c>
      <c r="AC411" s="12">
        <v>0</v>
      </c>
      <c r="AD411" s="12">
        <v>0</v>
      </c>
      <c r="AE411" s="12">
        <v>0</v>
      </c>
      <c r="AF411" s="12">
        <v>0</v>
      </c>
      <c r="AG411" s="12">
        <v>0</v>
      </c>
      <c r="AH411" s="12">
        <v>0</v>
      </c>
      <c r="AI411" s="12">
        <v>0</v>
      </c>
      <c r="AJ411" s="12">
        <v>0</v>
      </c>
      <c r="AK411" s="12">
        <v>0</v>
      </c>
      <c r="AL411" s="12">
        <v>0</v>
      </c>
      <c r="AM411" s="12">
        <v>0</v>
      </c>
      <c r="AN411" s="12">
        <v>0</v>
      </c>
      <c r="AO411" s="12">
        <v>0</v>
      </c>
      <c r="AP411" s="12">
        <f t="shared" ref="AP411:AP414" si="2017">SUM(B411:D411)-SUM(F411:AO411)</f>
        <v>13</v>
      </c>
    </row>
    <row r="412" spans="1:42" x14ac:dyDescent="0.2">
      <c r="A412" s="13" t="s">
        <v>357</v>
      </c>
      <c r="B412" s="12">
        <v>25</v>
      </c>
      <c r="C412" s="12">
        <v>0</v>
      </c>
      <c r="D412" s="12">
        <v>10</v>
      </c>
      <c r="E412" s="14" t="s">
        <v>13</v>
      </c>
      <c r="F412" s="12">
        <v>2</v>
      </c>
      <c r="G412" s="12">
        <v>5</v>
      </c>
      <c r="H412" s="12">
        <v>1</v>
      </c>
      <c r="I412" s="12">
        <v>2</v>
      </c>
      <c r="J412" s="12">
        <v>2</v>
      </c>
      <c r="K412" s="12">
        <v>1</v>
      </c>
      <c r="L412" s="12">
        <v>2</v>
      </c>
      <c r="M412" s="12">
        <v>0</v>
      </c>
      <c r="N412" s="12">
        <v>2</v>
      </c>
      <c r="O412" s="12">
        <v>0</v>
      </c>
      <c r="P412" s="12">
        <v>0</v>
      </c>
      <c r="Q412" s="12">
        <v>0</v>
      </c>
      <c r="R412" s="12">
        <v>0</v>
      </c>
      <c r="S412" s="12">
        <v>1</v>
      </c>
      <c r="T412" s="12">
        <v>0</v>
      </c>
      <c r="U412" s="12">
        <v>0</v>
      </c>
      <c r="V412" s="12">
        <v>0</v>
      </c>
      <c r="W412" s="12">
        <v>0</v>
      </c>
      <c r="X412" s="12">
        <v>0</v>
      </c>
      <c r="Y412" s="12">
        <v>0</v>
      </c>
      <c r="Z412" s="12">
        <v>0</v>
      </c>
      <c r="AA412" s="12">
        <v>0</v>
      </c>
      <c r="AB412" s="12">
        <v>0</v>
      </c>
      <c r="AC412" s="12">
        <v>0</v>
      </c>
      <c r="AD412" s="12">
        <v>0</v>
      </c>
      <c r="AE412" s="12">
        <v>0</v>
      </c>
      <c r="AF412" s="12">
        <v>0</v>
      </c>
      <c r="AG412" s="12">
        <v>0</v>
      </c>
      <c r="AH412" s="12">
        <v>0</v>
      </c>
      <c r="AI412" s="12">
        <v>0</v>
      </c>
      <c r="AJ412" s="12">
        <v>0</v>
      </c>
      <c r="AK412" s="12">
        <v>0</v>
      </c>
      <c r="AL412" s="12">
        <v>0</v>
      </c>
      <c r="AM412" s="12">
        <v>0</v>
      </c>
      <c r="AN412" s="12">
        <v>0</v>
      </c>
      <c r="AO412" s="12">
        <v>0</v>
      </c>
      <c r="AP412" s="12">
        <f t="shared" si="2017"/>
        <v>17</v>
      </c>
    </row>
    <row r="413" spans="1:42" s="17" customFormat="1" x14ac:dyDescent="0.2">
      <c r="A413" s="15" t="s">
        <v>17</v>
      </c>
      <c r="B413" s="16">
        <f>SUM(B411:B412)</f>
        <v>43</v>
      </c>
      <c r="C413" s="16">
        <f t="shared" ref="C413" si="2018">SUM(C411:C412)</f>
        <v>5</v>
      </c>
      <c r="D413" s="16">
        <f t="shared" ref="D413" si="2019">SUM(D411:D412)</f>
        <v>10</v>
      </c>
      <c r="E413" s="16"/>
      <c r="F413" s="16">
        <f t="shared" ref="F413" si="2020">SUM(F411:F412)</f>
        <v>2</v>
      </c>
      <c r="G413" s="16">
        <f t="shared" ref="G413" si="2021">SUM(G411:G412)</f>
        <v>7</v>
      </c>
      <c r="H413" s="16">
        <f t="shared" ref="H413" si="2022">SUM(H411:H412)</f>
        <v>2</v>
      </c>
      <c r="I413" s="16">
        <f t="shared" ref="I413" si="2023">SUM(I411:I412)</f>
        <v>3</v>
      </c>
      <c r="J413" s="16">
        <f t="shared" ref="J413" si="2024">SUM(J411:J412)</f>
        <v>5</v>
      </c>
      <c r="K413" s="16">
        <f t="shared" ref="K413" si="2025">SUM(K411:K412)</f>
        <v>1</v>
      </c>
      <c r="L413" s="16">
        <f t="shared" ref="L413" si="2026">SUM(L411:L412)</f>
        <v>4</v>
      </c>
      <c r="M413" s="16">
        <f t="shared" ref="M413" si="2027">SUM(M411:M412)</f>
        <v>0</v>
      </c>
      <c r="N413" s="16">
        <f t="shared" ref="N413" si="2028">SUM(N411:N412)</f>
        <v>2</v>
      </c>
      <c r="O413" s="16">
        <f t="shared" ref="O413" si="2029">SUM(O411:O412)</f>
        <v>0</v>
      </c>
      <c r="P413" s="16">
        <f t="shared" ref="P413" si="2030">SUM(P411:P412)</f>
        <v>1</v>
      </c>
      <c r="Q413" s="16">
        <f t="shared" ref="Q413" si="2031">SUM(Q411:Q412)</f>
        <v>0</v>
      </c>
      <c r="R413" s="16">
        <f t="shared" ref="R413" si="2032">SUM(R411:R412)</f>
        <v>0</v>
      </c>
      <c r="S413" s="16">
        <f t="shared" ref="S413" si="2033">SUM(S411:S412)</f>
        <v>1</v>
      </c>
      <c r="T413" s="16">
        <f t="shared" ref="T413" si="2034">SUM(T411:T412)</f>
        <v>0</v>
      </c>
      <c r="U413" s="16">
        <f t="shared" ref="U413" si="2035">SUM(U411:U412)</f>
        <v>0</v>
      </c>
      <c r="V413" s="16">
        <f t="shared" ref="V413" si="2036">SUM(V411:V412)</f>
        <v>0</v>
      </c>
      <c r="W413" s="16">
        <f t="shared" ref="W413" si="2037">SUM(W411:W412)</f>
        <v>0</v>
      </c>
      <c r="X413" s="16">
        <f t="shared" ref="X413" si="2038">SUM(X411:X412)</f>
        <v>0</v>
      </c>
      <c r="Y413" s="16">
        <f t="shared" ref="Y413" si="2039">SUM(Y411:Y412)</f>
        <v>0</v>
      </c>
      <c r="Z413" s="16">
        <f t="shared" ref="Z413" si="2040">SUM(Z411:Z412)</f>
        <v>0</v>
      </c>
      <c r="AA413" s="16">
        <f t="shared" ref="AA413" si="2041">SUM(AA411:AA412)</f>
        <v>0</v>
      </c>
      <c r="AB413" s="16">
        <f t="shared" ref="AB413" si="2042">SUM(AB411:AB412)</f>
        <v>0</v>
      </c>
      <c r="AC413" s="16">
        <f t="shared" ref="AC413" si="2043">SUM(AC411:AC412)</f>
        <v>0</v>
      </c>
      <c r="AD413" s="16">
        <f t="shared" ref="AD413" si="2044">SUM(AD411:AD412)</f>
        <v>0</v>
      </c>
      <c r="AE413" s="16">
        <f t="shared" ref="AE413" si="2045">SUM(AE411:AE412)</f>
        <v>0</v>
      </c>
      <c r="AF413" s="16">
        <f t="shared" ref="AF413" si="2046">SUM(AF411:AF412)</f>
        <v>0</v>
      </c>
      <c r="AG413" s="16">
        <f t="shared" ref="AG413" si="2047">SUM(AG411:AG412)</f>
        <v>0</v>
      </c>
      <c r="AH413" s="16">
        <f t="shared" ref="AH413" si="2048">SUM(AH411:AH412)</f>
        <v>0</v>
      </c>
      <c r="AI413" s="16">
        <f t="shared" ref="AI413" si="2049">SUM(AI411:AI412)</f>
        <v>0</v>
      </c>
      <c r="AJ413" s="16">
        <f t="shared" ref="AJ413" si="2050">SUM(AJ411:AJ412)</f>
        <v>0</v>
      </c>
      <c r="AK413" s="16">
        <f t="shared" ref="AK413" si="2051">SUM(AK411:AK412)</f>
        <v>0</v>
      </c>
      <c r="AL413" s="16">
        <f t="shared" ref="AL413" si="2052">SUM(AL411:AL412)</f>
        <v>0</v>
      </c>
      <c r="AM413" s="16">
        <f t="shared" ref="AM413" si="2053">SUM(AM411:AM412)</f>
        <v>0</v>
      </c>
      <c r="AN413" s="16">
        <f t="shared" ref="AN413" si="2054">SUM(AN411:AN412)</f>
        <v>0</v>
      </c>
      <c r="AO413" s="16">
        <f t="shared" ref="AO413" si="2055">SUM(AO411:AO412)</f>
        <v>0</v>
      </c>
      <c r="AP413" s="16">
        <f t="shared" ref="AP413" si="2056">SUM(AP411:AP412)</f>
        <v>30</v>
      </c>
    </row>
    <row r="414" spans="1:42" x14ac:dyDescent="0.2">
      <c r="A414" s="13" t="s">
        <v>18</v>
      </c>
      <c r="B414" s="12">
        <v>43</v>
      </c>
      <c r="C414" s="12">
        <v>5</v>
      </c>
      <c r="D414" s="12">
        <v>10</v>
      </c>
      <c r="E414" s="12"/>
      <c r="F414" s="12">
        <v>2</v>
      </c>
      <c r="G414" s="12">
        <v>7</v>
      </c>
      <c r="H414" s="12">
        <v>2</v>
      </c>
      <c r="I414" s="12">
        <v>3</v>
      </c>
      <c r="J414" s="12">
        <v>5</v>
      </c>
      <c r="K414" s="12">
        <v>1</v>
      </c>
      <c r="L414" s="12">
        <v>4</v>
      </c>
      <c r="M414" s="12">
        <v>0</v>
      </c>
      <c r="N414" s="12">
        <v>2</v>
      </c>
      <c r="O414" s="12">
        <v>0</v>
      </c>
      <c r="P414" s="12">
        <v>1</v>
      </c>
      <c r="Q414" s="12">
        <v>0</v>
      </c>
      <c r="R414" s="12">
        <v>0</v>
      </c>
      <c r="S414" s="12">
        <v>1</v>
      </c>
      <c r="T414" s="12">
        <v>0</v>
      </c>
      <c r="U414" s="12">
        <v>0</v>
      </c>
      <c r="V414" s="12">
        <v>0</v>
      </c>
      <c r="W414" s="12">
        <v>0</v>
      </c>
      <c r="X414" s="12">
        <v>0</v>
      </c>
      <c r="Y414" s="12">
        <v>0</v>
      </c>
      <c r="Z414" s="12">
        <v>0</v>
      </c>
      <c r="AA414" s="12">
        <v>0</v>
      </c>
      <c r="AB414" s="12">
        <v>0</v>
      </c>
      <c r="AC414" s="12">
        <v>0</v>
      </c>
      <c r="AD414" s="12">
        <v>0</v>
      </c>
      <c r="AE414" s="12">
        <v>0</v>
      </c>
      <c r="AF414" s="12">
        <v>0</v>
      </c>
      <c r="AG414" s="12">
        <v>0</v>
      </c>
      <c r="AH414" s="12">
        <v>0</v>
      </c>
      <c r="AI414" s="12">
        <v>0</v>
      </c>
      <c r="AJ414" s="12">
        <v>0</v>
      </c>
      <c r="AK414" s="12">
        <v>0</v>
      </c>
      <c r="AL414" s="12">
        <v>0</v>
      </c>
      <c r="AM414" s="12">
        <v>0</v>
      </c>
      <c r="AN414" s="12">
        <v>0</v>
      </c>
      <c r="AO414" s="12">
        <v>0</v>
      </c>
      <c r="AP414" s="12">
        <f t="shared" si="2017"/>
        <v>30</v>
      </c>
    </row>
    <row r="415" spans="1:42" x14ac:dyDescent="0.2">
      <c r="A415" s="3" t="s">
        <v>358</v>
      </c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</row>
    <row r="416" spans="1:42" x14ac:dyDescent="0.2">
      <c r="A416" s="13" t="s">
        <v>359</v>
      </c>
      <c r="B416" s="12">
        <v>20</v>
      </c>
      <c r="C416" s="12">
        <v>7</v>
      </c>
      <c r="D416" s="12">
        <v>4</v>
      </c>
      <c r="E416" s="14" t="s">
        <v>13</v>
      </c>
      <c r="F416" s="12">
        <v>3</v>
      </c>
      <c r="G416" s="12">
        <v>6</v>
      </c>
      <c r="H416" s="12">
        <v>3</v>
      </c>
      <c r="I416" s="12">
        <v>5</v>
      </c>
      <c r="J416" s="12">
        <v>0</v>
      </c>
      <c r="K416" s="12">
        <v>0</v>
      </c>
      <c r="L416" s="12">
        <v>0</v>
      </c>
      <c r="M416" s="12">
        <v>1</v>
      </c>
      <c r="N416" s="12">
        <v>1</v>
      </c>
      <c r="O416" s="12">
        <v>0</v>
      </c>
      <c r="P416" s="12">
        <v>1</v>
      </c>
      <c r="Q416" s="12">
        <v>0</v>
      </c>
      <c r="R416" s="12">
        <v>0</v>
      </c>
      <c r="S416" s="12">
        <v>0</v>
      </c>
      <c r="T416" s="12">
        <v>0</v>
      </c>
      <c r="U416" s="12">
        <v>0</v>
      </c>
      <c r="V416" s="12">
        <v>2</v>
      </c>
      <c r="W416" s="12">
        <v>0</v>
      </c>
      <c r="X416" s="12">
        <v>0</v>
      </c>
      <c r="Y416" s="12">
        <v>0</v>
      </c>
      <c r="Z416" s="12">
        <v>0</v>
      </c>
      <c r="AA416" s="12">
        <v>0</v>
      </c>
      <c r="AB416" s="12">
        <v>0</v>
      </c>
      <c r="AC416" s="12">
        <v>0</v>
      </c>
      <c r="AD416" s="12">
        <v>0</v>
      </c>
      <c r="AE416" s="12">
        <v>0</v>
      </c>
      <c r="AF416" s="12">
        <v>0</v>
      </c>
      <c r="AG416" s="12">
        <v>0</v>
      </c>
      <c r="AH416" s="12">
        <v>0</v>
      </c>
      <c r="AI416" s="12">
        <v>0</v>
      </c>
      <c r="AJ416" s="12">
        <v>0</v>
      </c>
      <c r="AK416" s="12">
        <v>0</v>
      </c>
      <c r="AL416" s="12">
        <v>0</v>
      </c>
      <c r="AM416" s="12">
        <v>0</v>
      </c>
      <c r="AN416" s="12">
        <v>0</v>
      </c>
      <c r="AO416" s="12">
        <v>0</v>
      </c>
      <c r="AP416" s="12">
        <f t="shared" ref="AP416:AP429" si="2057">SUM(B416:D416)-SUM(F416:AO416)</f>
        <v>9</v>
      </c>
    </row>
    <row r="417" spans="1:42" x14ac:dyDescent="0.2">
      <c r="A417" s="13" t="s">
        <v>360</v>
      </c>
      <c r="B417" s="12">
        <v>17</v>
      </c>
      <c r="C417" s="12">
        <v>2</v>
      </c>
      <c r="D417" s="12">
        <v>3</v>
      </c>
      <c r="E417" s="14" t="s">
        <v>13</v>
      </c>
      <c r="F417" s="12">
        <v>1</v>
      </c>
      <c r="G417" s="12">
        <v>0</v>
      </c>
      <c r="H417" s="12">
        <v>0</v>
      </c>
      <c r="I417" s="12">
        <v>4</v>
      </c>
      <c r="J417" s="12">
        <v>0</v>
      </c>
      <c r="K417" s="12">
        <v>1</v>
      </c>
      <c r="L417" s="12">
        <v>0</v>
      </c>
      <c r="M417" s="12">
        <v>0</v>
      </c>
      <c r="N417" s="12">
        <v>0</v>
      </c>
      <c r="O417" s="12">
        <v>0</v>
      </c>
      <c r="P417" s="12">
        <v>0</v>
      </c>
      <c r="Q417" s="12">
        <v>0</v>
      </c>
      <c r="R417" s="12">
        <v>0</v>
      </c>
      <c r="S417" s="12">
        <v>0</v>
      </c>
      <c r="T417" s="12">
        <v>0</v>
      </c>
      <c r="U417" s="12">
        <v>0</v>
      </c>
      <c r="V417" s="12">
        <v>0</v>
      </c>
      <c r="W417" s="12">
        <v>0</v>
      </c>
      <c r="X417" s="12">
        <v>0</v>
      </c>
      <c r="Y417" s="12">
        <v>0</v>
      </c>
      <c r="Z417" s="12">
        <v>0</v>
      </c>
      <c r="AA417" s="12">
        <v>0</v>
      </c>
      <c r="AB417" s="12">
        <v>0</v>
      </c>
      <c r="AC417" s="12">
        <v>0</v>
      </c>
      <c r="AD417" s="12">
        <v>0</v>
      </c>
      <c r="AE417" s="12">
        <v>0</v>
      </c>
      <c r="AF417" s="12">
        <v>0</v>
      </c>
      <c r="AG417" s="12">
        <v>0</v>
      </c>
      <c r="AH417" s="12">
        <v>0</v>
      </c>
      <c r="AI417" s="12">
        <v>0</v>
      </c>
      <c r="AJ417" s="12">
        <v>0</v>
      </c>
      <c r="AK417" s="12">
        <v>0</v>
      </c>
      <c r="AL417" s="12">
        <v>0</v>
      </c>
      <c r="AM417" s="12">
        <v>0</v>
      </c>
      <c r="AN417" s="12">
        <v>0</v>
      </c>
      <c r="AO417" s="12">
        <v>0</v>
      </c>
      <c r="AP417" s="12">
        <f t="shared" si="2057"/>
        <v>16</v>
      </c>
    </row>
    <row r="418" spans="1:42" x14ac:dyDescent="0.2">
      <c r="A418" s="13" t="s">
        <v>361</v>
      </c>
      <c r="B418" s="12">
        <v>22</v>
      </c>
      <c r="C418" s="12">
        <v>3</v>
      </c>
      <c r="D418" s="12">
        <v>5</v>
      </c>
      <c r="E418" s="14" t="s">
        <v>13</v>
      </c>
      <c r="F418" s="12">
        <v>3</v>
      </c>
      <c r="G418" s="12">
        <v>4</v>
      </c>
      <c r="H418" s="12">
        <v>0</v>
      </c>
      <c r="I418" s="12">
        <v>1</v>
      </c>
      <c r="J418" s="12">
        <v>1</v>
      </c>
      <c r="K418" s="12">
        <v>1</v>
      </c>
      <c r="L418" s="12">
        <v>0</v>
      </c>
      <c r="M418" s="12">
        <v>0</v>
      </c>
      <c r="N418" s="12">
        <v>1</v>
      </c>
      <c r="O418" s="12">
        <v>0</v>
      </c>
      <c r="P418" s="12">
        <v>0</v>
      </c>
      <c r="Q418" s="12">
        <v>0</v>
      </c>
      <c r="R418" s="12">
        <v>0</v>
      </c>
      <c r="S418" s="12">
        <v>0</v>
      </c>
      <c r="T418" s="12">
        <v>0</v>
      </c>
      <c r="U418" s="12">
        <v>0</v>
      </c>
      <c r="V418" s="12">
        <v>0</v>
      </c>
      <c r="W418" s="12">
        <v>0</v>
      </c>
      <c r="X418" s="12">
        <v>0</v>
      </c>
      <c r="Y418" s="12">
        <v>0</v>
      </c>
      <c r="Z418" s="12">
        <v>0</v>
      </c>
      <c r="AA418" s="12">
        <v>0</v>
      </c>
      <c r="AB418" s="12">
        <v>0</v>
      </c>
      <c r="AC418" s="12">
        <v>0</v>
      </c>
      <c r="AD418" s="12">
        <v>0</v>
      </c>
      <c r="AE418" s="12">
        <v>0</v>
      </c>
      <c r="AF418" s="12">
        <v>0</v>
      </c>
      <c r="AG418" s="12">
        <v>0</v>
      </c>
      <c r="AH418" s="12">
        <v>0</v>
      </c>
      <c r="AI418" s="12">
        <v>0</v>
      </c>
      <c r="AJ418" s="12">
        <v>0</v>
      </c>
      <c r="AK418" s="12">
        <v>0</v>
      </c>
      <c r="AL418" s="12">
        <v>0</v>
      </c>
      <c r="AM418" s="12">
        <v>0</v>
      </c>
      <c r="AN418" s="12">
        <v>0</v>
      </c>
      <c r="AO418" s="12">
        <v>0</v>
      </c>
      <c r="AP418" s="12">
        <f t="shared" si="2057"/>
        <v>19</v>
      </c>
    </row>
    <row r="419" spans="1:42" x14ac:dyDescent="0.2">
      <c r="A419" s="13" t="s">
        <v>362</v>
      </c>
      <c r="B419" s="12">
        <v>75</v>
      </c>
      <c r="C419" s="12">
        <v>30</v>
      </c>
      <c r="D419" s="12">
        <v>17</v>
      </c>
      <c r="E419" s="14" t="s">
        <v>13</v>
      </c>
      <c r="F419" s="12">
        <v>6</v>
      </c>
      <c r="G419" s="12">
        <v>8</v>
      </c>
      <c r="H419" s="12">
        <v>18</v>
      </c>
      <c r="I419" s="12">
        <v>9</v>
      </c>
      <c r="J419" s="12">
        <v>1</v>
      </c>
      <c r="K419" s="12">
        <v>5</v>
      </c>
      <c r="L419" s="12">
        <v>0</v>
      </c>
      <c r="M419" s="12">
        <v>2</v>
      </c>
      <c r="N419" s="12">
        <v>1</v>
      </c>
      <c r="O419" s="12">
        <v>0</v>
      </c>
      <c r="P419" s="12">
        <v>0</v>
      </c>
      <c r="Q419" s="12">
        <v>2</v>
      </c>
      <c r="R419" s="12">
        <v>0</v>
      </c>
      <c r="S419" s="12">
        <v>0</v>
      </c>
      <c r="T419" s="12">
        <v>0</v>
      </c>
      <c r="U419" s="12">
        <v>0</v>
      </c>
      <c r="V419" s="12">
        <v>0</v>
      </c>
      <c r="W419" s="12">
        <v>0</v>
      </c>
      <c r="X419" s="12">
        <v>1</v>
      </c>
      <c r="Y419" s="12">
        <v>0</v>
      </c>
      <c r="Z419" s="12">
        <v>0</v>
      </c>
      <c r="AA419" s="12">
        <v>0</v>
      </c>
      <c r="AB419" s="12">
        <v>0</v>
      </c>
      <c r="AC419" s="12">
        <v>1</v>
      </c>
      <c r="AD419" s="12">
        <v>0</v>
      </c>
      <c r="AE419" s="12">
        <v>1</v>
      </c>
      <c r="AF419" s="12">
        <v>1</v>
      </c>
      <c r="AG419" s="12">
        <v>0</v>
      </c>
      <c r="AH419" s="12">
        <v>0</v>
      </c>
      <c r="AI419" s="12">
        <v>0</v>
      </c>
      <c r="AJ419" s="12">
        <v>0</v>
      </c>
      <c r="AK419" s="12">
        <v>0</v>
      </c>
      <c r="AL419" s="12">
        <v>0</v>
      </c>
      <c r="AM419" s="12">
        <v>0</v>
      </c>
      <c r="AN419" s="12">
        <v>0</v>
      </c>
      <c r="AO419" s="12">
        <v>0</v>
      </c>
      <c r="AP419" s="12">
        <f t="shared" si="2057"/>
        <v>66</v>
      </c>
    </row>
    <row r="420" spans="1:42" x14ac:dyDescent="0.2">
      <c r="A420" s="13" t="s">
        <v>363</v>
      </c>
      <c r="B420" s="12">
        <v>106</v>
      </c>
      <c r="C420" s="12">
        <v>20</v>
      </c>
      <c r="D420" s="12">
        <v>17</v>
      </c>
      <c r="E420" s="14" t="s">
        <v>13</v>
      </c>
      <c r="F420" s="12">
        <v>11</v>
      </c>
      <c r="G420" s="12">
        <v>8</v>
      </c>
      <c r="H420" s="12">
        <v>18</v>
      </c>
      <c r="I420" s="12">
        <v>13</v>
      </c>
      <c r="J420" s="12">
        <v>2</v>
      </c>
      <c r="K420" s="12">
        <v>2</v>
      </c>
      <c r="L420" s="12">
        <v>2</v>
      </c>
      <c r="M420" s="12">
        <v>0</v>
      </c>
      <c r="N420" s="12">
        <v>1</v>
      </c>
      <c r="O420" s="12">
        <v>0</v>
      </c>
      <c r="P420" s="12">
        <v>1</v>
      </c>
      <c r="Q420" s="12">
        <v>0</v>
      </c>
      <c r="R420" s="12">
        <v>0</v>
      </c>
      <c r="S420" s="12">
        <v>0</v>
      </c>
      <c r="T420" s="12">
        <v>0</v>
      </c>
      <c r="U420" s="12">
        <v>0</v>
      </c>
      <c r="V420" s="12">
        <v>0</v>
      </c>
      <c r="W420" s="12">
        <v>0</v>
      </c>
      <c r="X420" s="12">
        <v>0</v>
      </c>
      <c r="Y420" s="12">
        <v>0</v>
      </c>
      <c r="Z420" s="12">
        <v>0</v>
      </c>
      <c r="AA420" s="12">
        <v>0</v>
      </c>
      <c r="AB420" s="12">
        <v>0</v>
      </c>
      <c r="AC420" s="12">
        <v>0</v>
      </c>
      <c r="AD420" s="12">
        <v>0</v>
      </c>
      <c r="AE420" s="12">
        <v>0</v>
      </c>
      <c r="AF420" s="12">
        <v>0</v>
      </c>
      <c r="AG420" s="12">
        <v>0</v>
      </c>
      <c r="AH420" s="12">
        <v>0</v>
      </c>
      <c r="AI420" s="12">
        <v>0</v>
      </c>
      <c r="AJ420" s="12">
        <v>0</v>
      </c>
      <c r="AK420" s="12">
        <v>0</v>
      </c>
      <c r="AL420" s="12">
        <v>0</v>
      </c>
      <c r="AM420" s="12">
        <v>0</v>
      </c>
      <c r="AN420" s="12">
        <v>0</v>
      </c>
      <c r="AO420" s="12">
        <v>0</v>
      </c>
      <c r="AP420" s="12">
        <f t="shared" si="2057"/>
        <v>85</v>
      </c>
    </row>
    <row r="421" spans="1:42" x14ac:dyDescent="0.2">
      <c r="A421" s="13" t="s">
        <v>364</v>
      </c>
      <c r="B421" s="12">
        <v>66</v>
      </c>
      <c r="C421" s="12">
        <v>7</v>
      </c>
      <c r="D421" s="12">
        <v>20</v>
      </c>
      <c r="E421" s="14" t="s">
        <v>13</v>
      </c>
      <c r="F421" s="12">
        <v>4</v>
      </c>
      <c r="G421" s="12">
        <v>19</v>
      </c>
      <c r="H421" s="12">
        <v>10</v>
      </c>
      <c r="I421" s="12">
        <v>7</v>
      </c>
      <c r="J421" s="12">
        <v>0</v>
      </c>
      <c r="K421" s="12">
        <v>5</v>
      </c>
      <c r="L421" s="12">
        <v>2</v>
      </c>
      <c r="M421" s="12">
        <v>3</v>
      </c>
      <c r="N421" s="12">
        <v>0</v>
      </c>
      <c r="O421" s="12">
        <v>0</v>
      </c>
      <c r="P421" s="12">
        <v>0</v>
      </c>
      <c r="Q421" s="12">
        <v>0</v>
      </c>
      <c r="R421" s="12">
        <v>0</v>
      </c>
      <c r="S421" s="12">
        <v>1</v>
      </c>
      <c r="T421" s="12">
        <v>0</v>
      </c>
      <c r="U421" s="12">
        <v>0</v>
      </c>
      <c r="V421" s="12">
        <v>0</v>
      </c>
      <c r="W421" s="12">
        <v>0</v>
      </c>
      <c r="X421" s="12">
        <v>0</v>
      </c>
      <c r="Y421" s="12">
        <v>0</v>
      </c>
      <c r="Z421" s="12">
        <v>0</v>
      </c>
      <c r="AA421" s="12">
        <v>0</v>
      </c>
      <c r="AB421" s="12">
        <v>0</v>
      </c>
      <c r="AC421" s="12">
        <v>0</v>
      </c>
      <c r="AD421" s="12">
        <v>0</v>
      </c>
      <c r="AE421" s="12">
        <v>1</v>
      </c>
      <c r="AF421" s="12">
        <v>1</v>
      </c>
      <c r="AG421" s="12">
        <v>0</v>
      </c>
      <c r="AH421" s="12">
        <v>0</v>
      </c>
      <c r="AI421" s="12">
        <v>0</v>
      </c>
      <c r="AJ421" s="12">
        <v>0</v>
      </c>
      <c r="AK421" s="12">
        <v>0</v>
      </c>
      <c r="AL421" s="12">
        <v>0</v>
      </c>
      <c r="AM421" s="12">
        <v>0</v>
      </c>
      <c r="AN421" s="12">
        <v>0</v>
      </c>
      <c r="AO421" s="12">
        <v>0</v>
      </c>
      <c r="AP421" s="12">
        <f t="shared" si="2057"/>
        <v>40</v>
      </c>
    </row>
    <row r="422" spans="1:42" x14ac:dyDescent="0.2">
      <c r="A422" s="13" t="s">
        <v>365</v>
      </c>
      <c r="B422" s="12">
        <v>43</v>
      </c>
      <c r="C422" s="12">
        <v>7</v>
      </c>
      <c r="D422" s="12">
        <v>12</v>
      </c>
      <c r="E422" s="14" t="s">
        <v>13</v>
      </c>
      <c r="F422" s="12">
        <v>3</v>
      </c>
      <c r="G422" s="12">
        <v>6</v>
      </c>
      <c r="H422" s="12">
        <v>1</v>
      </c>
      <c r="I422" s="12">
        <v>8</v>
      </c>
      <c r="J422" s="12">
        <v>0</v>
      </c>
      <c r="K422" s="12">
        <v>0</v>
      </c>
      <c r="L422" s="12">
        <v>1</v>
      </c>
      <c r="M422" s="12">
        <v>4</v>
      </c>
      <c r="N422" s="12">
        <v>0</v>
      </c>
      <c r="O422" s="12">
        <v>0</v>
      </c>
      <c r="P422" s="12">
        <v>0</v>
      </c>
      <c r="Q422" s="12">
        <v>0</v>
      </c>
      <c r="R422" s="12">
        <v>0</v>
      </c>
      <c r="S422" s="12">
        <v>0</v>
      </c>
      <c r="T422" s="12">
        <v>0</v>
      </c>
      <c r="U422" s="12">
        <v>0</v>
      </c>
      <c r="V422" s="12">
        <v>0</v>
      </c>
      <c r="W422" s="12">
        <v>0</v>
      </c>
      <c r="X422" s="12">
        <v>0</v>
      </c>
      <c r="Y422" s="12">
        <v>0</v>
      </c>
      <c r="Z422" s="12">
        <v>0</v>
      </c>
      <c r="AA422" s="12">
        <v>0</v>
      </c>
      <c r="AB422" s="12">
        <v>0</v>
      </c>
      <c r="AC422" s="12">
        <v>0</v>
      </c>
      <c r="AD422" s="12">
        <v>0</v>
      </c>
      <c r="AE422" s="12">
        <v>0</v>
      </c>
      <c r="AF422" s="12">
        <v>0</v>
      </c>
      <c r="AG422" s="12">
        <v>0</v>
      </c>
      <c r="AH422" s="12">
        <v>0</v>
      </c>
      <c r="AI422" s="12">
        <v>0</v>
      </c>
      <c r="AJ422" s="12">
        <v>0</v>
      </c>
      <c r="AK422" s="12">
        <v>0</v>
      </c>
      <c r="AL422" s="12">
        <v>0</v>
      </c>
      <c r="AM422" s="12">
        <v>0</v>
      </c>
      <c r="AN422" s="12">
        <v>0</v>
      </c>
      <c r="AO422" s="12">
        <v>0</v>
      </c>
      <c r="AP422" s="12">
        <f t="shared" si="2057"/>
        <v>39</v>
      </c>
    </row>
    <row r="423" spans="1:42" x14ac:dyDescent="0.2">
      <c r="A423" s="13" t="s">
        <v>366</v>
      </c>
      <c r="B423" s="12">
        <v>33</v>
      </c>
      <c r="C423" s="12">
        <v>6</v>
      </c>
      <c r="D423" s="12">
        <v>6</v>
      </c>
      <c r="E423" s="14" t="s">
        <v>13</v>
      </c>
      <c r="F423" s="12">
        <v>3</v>
      </c>
      <c r="G423" s="12">
        <v>7</v>
      </c>
      <c r="H423" s="12">
        <v>0</v>
      </c>
      <c r="I423" s="12">
        <v>5</v>
      </c>
      <c r="J423" s="12">
        <v>1</v>
      </c>
      <c r="K423" s="12">
        <v>1</v>
      </c>
      <c r="L423" s="12">
        <v>1</v>
      </c>
      <c r="M423" s="12">
        <v>2</v>
      </c>
      <c r="N423" s="12">
        <v>0</v>
      </c>
      <c r="O423" s="12">
        <v>0</v>
      </c>
      <c r="P423" s="12">
        <v>0</v>
      </c>
      <c r="Q423" s="12">
        <v>0</v>
      </c>
      <c r="R423" s="12">
        <v>0</v>
      </c>
      <c r="S423" s="12">
        <v>0</v>
      </c>
      <c r="T423" s="12">
        <v>1</v>
      </c>
      <c r="U423" s="12">
        <v>0</v>
      </c>
      <c r="V423" s="12">
        <v>0</v>
      </c>
      <c r="W423" s="12">
        <v>0</v>
      </c>
      <c r="X423" s="12">
        <v>1</v>
      </c>
      <c r="Y423" s="12">
        <v>0</v>
      </c>
      <c r="Z423" s="12">
        <v>0</v>
      </c>
      <c r="AA423" s="12">
        <v>0</v>
      </c>
      <c r="AB423" s="12">
        <v>0</v>
      </c>
      <c r="AC423" s="12">
        <v>0</v>
      </c>
      <c r="AD423" s="12">
        <v>0</v>
      </c>
      <c r="AE423" s="12">
        <v>0</v>
      </c>
      <c r="AF423" s="12">
        <v>0</v>
      </c>
      <c r="AG423" s="12">
        <v>0</v>
      </c>
      <c r="AH423" s="12">
        <v>0</v>
      </c>
      <c r="AI423" s="12">
        <v>0</v>
      </c>
      <c r="AJ423" s="12">
        <v>0</v>
      </c>
      <c r="AK423" s="12">
        <v>0</v>
      </c>
      <c r="AL423" s="12">
        <v>0</v>
      </c>
      <c r="AM423" s="12">
        <v>0</v>
      </c>
      <c r="AN423" s="12">
        <v>0</v>
      </c>
      <c r="AO423" s="12">
        <v>0</v>
      </c>
      <c r="AP423" s="12">
        <f t="shared" si="2057"/>
        <v>23</v>
      </c>
    </row>
    <row r="424" spans="1:42" x14ac:dyDescent="0.2">
      <c r="A424" s="13" t="s">
        <v>367</v>
      </c>
      <c r="B424" s="12">
        <v>48</v>
      </c>
      <c r="C424" s="12">
        <v>15</v>
      </c>
      <c r="D424" s="12">
        <v>15</v>
      </c>
      <c r="E424" s="14" t="s">
        <v>13</v>
      </c>
      <c r="F424" s="12">
        <v>3</v>
      </c>
      <c r="G424" s="12">
        <v>6</v>
      </c>
      <c r="H424" s="12">
        <v>6</v>
      </c>
      <c r="I424" s="12">
        <v>4</v>
      </c>
      <c r="J424" s="12">
        <v>1</v>
      </c>
      <c r="K424" s="12">
        <v>3</v>
      </c>
      <c r="L424" s="12">
        <v>3</v>
      </c>
      <c r="M424" s="12">
        <v>1</v>
      </c>
      <c r="N424" s="12">
        <v>2</v>
      </c>
      <c r="O424" s="12">
        <v>0</v>
      </c>
      <c r="P424" s="12">
        <v>1</v>
      </c>
      <c r="Q424" s="12">
        <v>0</v>
      </c>
      <c r="R424" s="12">
        <v>0</v>
      </c>
      <c r="S424" s="12">
        <v>0</v>
      </c>
      <c r="T424" s="12">
        <v>0</v>
      </c>
      <c r="U424" s="12">
        <v>0</v>
      </c>
      <c r="V424" s="12">
        <v>0</v>
      </c>
      <c r="W424" s="12">
        <v>0</v>
      </c>
      <c r="X424" s="12">
        <v>0</v>
      </c>
      <c r="Y424" s="12">
        <v>0</v>
      </c>
      <c r="Z424" s="12">
        <v>2</v>
      </c>
      <c r="AA424" s="12">
        <v>0</v>
      </c>
      <c r="AB424" s="12">
        <v>0</v>
      </c>
      <c r="AC424" s="12">
        <v>0</v>
      </c>
      <c r="AD424" s="12">
        <v>0</v>
      </c>
      <c r="AE424" s="12">
        <v>0</v>
      </c>
      <c r="AF424" s="12">
        <v>0</v>
      </c>
      <c r="AG424" s="12">
        <v>0</v>
      </c>
      <c r="AH424" s="12">
        <v>0</v>
      </c>
      <c r="AI424" s="12">
        <v>0</v>
      </c>
      <c r="AJ424" s="12">
        <v>0</v>
      </c>
      <c r="AK424" s="12">
        <v>0</v>
      </c>
      <c r="AL424" s="12">
        <v>0</v>
      </c>
      <c r="AM424" s="12">
        <v>0</v>
      </c>
      <c r="AN424" s="12">
        <v>0</v>
      </c>
      <c r="AO424" s="12">
        <v>1</v>
      </c>
      <c r="AP424" s="12">
        <f t="shared" si="2057"/>
        <v>45</v>
      </c>
    </row>
    <row r="425" spans="1:42" x14ac:dyDescent="0.2">
      <c r="A425" s="13" t="s">
        <v>368</v>
      </c>
      <c r="B425" s="12">
        <v>3</v>
      </c>
      <c r="C425" s="12">
        <v>0</v>
      </c>
      <c r="D425" s="12">
        <v>0</v>
      </c>
      <c r="E425" s="14" t="s">
        <v>13</v>
      </c>
      <c r="F425" s="12">
        <v>0</v>
      </c>
      <c r="G425" s="12">
        <v>0</v>
      </c>
      <c r="H425" s="12">
        <v>0</v>
      </c>
      <c r="I425" s="12">
        <v>0</v>
      </c>
      <c r="J425" s="12">
        <v>0</v>
      </c>
      <c r="K425" s="12">
        <v>0</v>
      </c>
      <c r="L425" s="12">
        <v>0</v>
      </c>
      <c r="M425" s="12">
        <v>0</v>
      </c>
      <c r="N425" s="12">
        <v>3</v>
      </c>
      <c r="O425" s="12">
        <v>0</v>
      </c>
      <c r="P425" s="12">
        <v>0</v>
      </c>
      <c r="Q425" s="12">
        <v>0</v>
      </c>
      <c r="R425" s="12">
        <v>0</v>
      </c>
      <c r="S425" s="12">
        <v>0</v>
      </c>
      <c r="T425" s="12">
        <v>0</v>
      </c>
      <c r="U425" s="12">
        <v>0</v>
      </c>
      <c r="V425" s="12">
        <v>0</v>
      </c>
      <c r="W425" s="12">
        <v>0</v>
      </c>
      <c r="X425" s="12">
        <v>0</v>
      </c>
      <c r="Y425" s="12">
        <v>0</v>
      </c>
      <c r="Z425" s="12">
        <v>0</v>
      </c>
      <c r="AA425" s="12">
        <v>0</v>
      </c>
      <c r="AB425" s="12">
        <v>0</v>
      </c>
      <c r="AC425" s="12">
        <v>0</v>
      </c>
      <c r="AD425" s="12">
        <v>0</v>
      </c>
      <c r="AE425" s="12">
        <v>0</v>
      </c>
      <c r="AF425" s="12">
        <v>0</v>
      </c>
      <c r="AG425" s="12">
        <v>0</v>
      </c>
      <c r="AH425" s="12">
        <v>0</v>
      </c>
      <c r="AI425" s="12">
        <v>0</v>
      </c>
      <c r="AJ425" s="12">
        <v>0</v>
      </c>
      <c r="AK425" s="12">
        <v>0</v>
      </c>
      <c r="AL425" s="12">
        <v>0</v>
      </c>
      <c r="AM425" s="12">
        <v>0</v>
      </c>
      <c r="AN425" s="12">
        <v>0</v>
      </c>
      <c r="AO425" s="12">
        <v>0</v>
      </c>
      <c r="AP425" s="12">
        <f t="shared" si="2057"/>
        <v>0</v>
      </c>
    </row>
    <row r="426" spans="1:42" x14ac:dyDescent="0.2">
      <c r="A426" s="13" t="s">
        <v>369</v>
      </c>
      <c r="B426" s="12">
        <v>41</v>
      </c>
      <c r="C426" s="12">
        <v>8</v>
      </c>
      <c r="D426" s="12">
        <v>5</v>
      </c>
      <c r="E426" s="14" t="s">
        <v>13</v>
      </c>
      <c r="F426" s="12">
        <v>4</v>
      </c>
      <c r="G426" s="12">
        <v>3</v>
      </c>
      <c r="H426" s="12">
        <v>1</v>
      </c>
      <c r="I426" s="12">
        <v>3</v>
      </c>
      <c r="J426" s="12">
        <v>1</v>
      </c>
      <c r="K426" s="12">
        <v>1</v>
      </c>
      <c r="L426" s="12">
        <v>1</v>
      </c>
      <c r="M426" s="12">
        <v>0</v>
      </c>
      <c r="N426" s="12">
        <v>1</v>
      </c>
      <c r="O426" s="12">
        <v>0</v>
      </c>
      <c r="P426" s="12">
        <v>0</v>
      </c>
      <c r="Q426" s="12">
        <v>2</v>
      </c>
      <c r="R426" s="12">
        <v>0</v>
      </c>
      <c r="S426" s="12">
        <v>0</v>
      </c>
      <c r="T426" s="12">
        <v>0</v>
      </c>
      <c r="U426" s="12">
        <v>0</v>
      </c>
      <c r="V426" s="12">
        <v>0</v>
      </c>
      <c r="W426" s="12">
        <v>0</v>
      </c>
      <c r="X426" s="12">
        <v>0</v>
      </c>
      <c r="Y426" s="12">
        <v>0</v>
      </c>
      <c r="Z426" s="12">
        <v>0</v>
      </c>
      <c r="AA426" s="12">
        <v>0</v>
      </c>
      <c r="AB426" s="12">
        <v>0</v>
      </c>
      <c r="AC426" s="12">
        <v>0</v>
      </c>
      <c r="AD426" s="12">
        <v>0</v>
      </c>
      <c r="AE426" s="12">
        <v>1</v>
      </c>
      <c r="AF426" s="12">
        <v>0</v>
      </c>
      <c r="AG426" s="12">
        <v>0</v>
      </c>
      <c r="AH426" s="12">
        <v>0</v>
      </c>
      <c r="AI426" s="12">
        <v>0</v>
      </c>
      <c r="AJ426" s="12">
        <v>0</v>
      </c>
      <c r="AK426" s="12">
        <v>0</v>
      </c>
      <c r="AL426" s="12">
        <v>0</v>
      </c>
      <c r="AM426" s="12">
        <v>0</v>
      </c>
      <c r="AN426" s="12">
        <v>0</v>
      </c>
      <c r="AO426" s="12">
        <v>0</v>
      </c>
      <c r="AP426" s="12">
        <f t="shared" si="2057"/>
        <v>36</v>
      </c>
    </row>
    <row r="427" spans="1:42" x14ac:dyDescent="0.2">
      <c r="A427" s="13" t="s">
        <v>370</v>
      </c>
      <c r="B427" s="12">
        <v>3</v>
      </c>
      <c r="C427" s="12">
        <v>0</v>
      </c>
      <c r="D427" s="12">
        <v>0</v>
      </c>
      <c r="E427" s="14" t="s">
        <v>13</v>
      </c>
      <c r="F427" s="12">
        <v>0</v>
      </c>
      <c r="G427" s="12">
        <v>0</v>
      </c>
      <c r="H427" s="12">
        <v>0</v>
      </c>
      <c r="I427" s="12">
        <v>0</v>
      </c>
      <c r="J427" s="12">
        <v>0</v>
      </c>
      <c r="K427" s="12">
        <v>0</v>
      </c>
      <c r="L427" s="12">
        <v>0</v>
      </c>
      <c r="M427" s="12">
        <v>0</v>
      </c>
      <c r="N427" s="12">
        <v>2</v>
      </c>
      <c r="O427" s="12">
        <v>0</v>
      </c>
      <c r="P427" s="12">
        <v>0</v>
      </c>
      <c r="Q427" s="12">
        <v>0</v>
      </c>
      <c r="R427" s="12">
        <v>0</v>
      </c>
      <c r="S427" s="12">
        <v>0</v>
      </c>
      <c r="T427" s="12">
        <v>0</v>
      </c>
      <c r="U427" s="12">
        <v>0</v>
      </c>
      <c r="V427" s="12">
        <v>0</v>
      </c>
      <c r="W427" s="12">
        <v>0</v>
      </c>
      <c r="X427" s="12">
        <v>0</v>
      </c>
      <c r="Y427" s="12">
        <v>0</v>
      </c>
      <c r="Z427" s="12">
        <v>0</v>
      </c>
      <c r="AA427" s="12">
        <v>0</v>
      </c>
      <c r="AB427" s="12">
        <v>0</v>
      </c>
      <c r="AC427" s="12">
        <v>0</v>
      </c>
      <c r="AD427" s="12">
        <v>0</v>
      </c>
      <c r="AE427" s="12">
        <v>0</v>
      </c>
      <c r="AF427" s="12">
        <v>0</v>
      </c>
      <c r="AG427" s="12">
        <v>0</v>
      </c>
      <c r="AH427" s="12">
        <v>0</v>
      </c>
      <c r="AI427" s="12">
        <v>0</v>
      </c>
      <c r="AJ427" s="12">
        <v>0</v>
      </c>
      <c r="AK427" s="12">
        <v>0</v>
      </c>
      <c r="AL427" s="12">
        <v>0</v>
      </c>
      <c r="AM427" s="12">
        <v>0</v>
      </c>
      <c r="AN427" s="12">
        <v>0</v>
      </c>
      <c r="AO427" s="12">
        <v>0</v>
      </c>
      <c r="AP427" s="12">
        <f t="shared" si="2057"/>
        <v>1</v>
      </c>
    </row>
    <row r="428" spans="1:42" x14ac:dyDescent="0.2">
      <c r="A428" s="13" t="s">
        <v>371</v>
      </c>
      <c r="B428" s="12">
        <v>14</v>
      </c>
      <c r="C428" s="12">
        <v>2</v>
      </c>
      <c r="D428" s="12">
        <v>2</v>
      </c>
      <c r="E428" s="14" t="s">
        <v>13</v>
      </c>
      <c r="F428" s="12">
        <v>1</v>
      </c>
      <c r="G428" s="12">
        <v>1</v>
      </c>
      <c r="H428" s="12">
        <v>0</v>
      </c>
      <c r="I428" s="12">
        <v>2</v>
      </c>
      <c r="J428" s="12">
        <v>0</v>
      </c>
      <c r="K428" s="12">
        <v>2</v>
      </c>
      <c r="L428" s="12">
        <v>0</v>
      </c>
      <c r="M428" s="12">
        <v>1</v>
      </c>
      <c r="N428" s="12">
        <v>0</v>
      </c>
      <c r="O428" s="12">
        <v>0</v>
      </c>
      <c r="P428" s="12">
        <v>0</v>
      </c>
      <c r="Q428" s="12">
        <v>0</v>
      </c>
      <c r="R428" s="12">
        <v>0</v>
      </c>
      <c r="S428" s="12">
        <v>0</v>
      </c>
      <c r="T428" s="12">
        <v>0</v>
      </c>
      <c r="U428" s="12">
        <v>0</v>
      </c>
      <c r="V428" s="12">
        <v>0</v>
      </c>
      <c r="W428" s="12">
        <v>0</v>
      </c>
      <c r="X428" s="12">
        <v>0</v>
      </c>
      <c r="Y428" s="12">
        <v>0</v>
      </c>
      <c r="Z428" s="12">
        <v>0</v>
      </c>
      <c r="AA428" s="12">
        <v>0</v>
      </c>
      <c r="AB428" s="12">
        <v>0</v>
      </c>
      <c r="AC428" s="12">
        <v>0</v>
      </c>
      <c r="AD428" s="12">
        <v>1</v>
      </c>
      <c r="AE428" s="12">
        <v>0</v>
      </c>
      <c r="AF428" s="12">
        <v>0</v>
      </c>
      <c r="AG428" s="12">
        <v>0</v>
      </c>
      <c r="AH428" s="12">
        <v>0</v>
      </c>
      <c r="AI428" s="12">
        <v>0</v>
      </c>
      <c r="AJ428" s="12">
        <v>0</v>
      </c>
      <c r="AK428" s="12">
        <v>0</v>
      </c>
      <c r="AL428" s="12">
        <v>0</v>
      </c>
      <c r="AM428" s="12">
        <v>0</v>
      </c>
      <c r="AN428" s="12">
        <v>0</v>
      </c>
      <c r="AO428" s="12">
        <v>0</v>
      </c>
      <c r="AP428" s="12">
        <f t="shared" si="2057"/>
        <v>10</v>
      </c>
    </row>
    <row r="429" spans="1:42" x14ac:dyDescent="0.2">
      <c r="A429" s="13" t="s">
        <v>372</v>
      </c>
      <c r="B429" s="12">
        <v>21</v>
      </c>
      <c r="C429" s="12">
        <v>7</v>
      </c>
      <c r="D429" s="12">
        <v>6</v>
      </c>
      <c r="E429" s="14" t="s">
        <v>13</v>
      </c>
      <c r="F429" s="12">
        <v>3</v>
      </c>
      <c r="G429" s="12">
        <v>3</v>
      </c>
      <c r="H429" s="12">
        <v>3</v>
      </c>
      <c r="I429" s="12">
        <v>3</v>
      </c>
      <c r="J429" s="12">
        <v>2</v>
      </c>
      <c r="K429" s="12">
        <v>0</v>
      </c>
      <c r="L429" s="12">
        <v>0</v>
      </c>
      <c r="M429" s="12">
        <v>1</v>
      </c>
      <c r="N429" s="12">
        <v>0</v>
      </c>
      <c r="O429" s="12">
        <v>0</v>
      </c>
      <c r="P429" s="12">
        <v>1</v>
      </c>
      <c r="Q429" s="12">
        <v>0</v>
      </c>
      <c r="R429" s="12">
        <v>0</v>
      </c>
      <c r="S429" s="12">
        <v>0</v>
      </c>
      <c r="T429" s="12">
        <v>0</v>
      </c>
      <c r="U429" s="12">
        <v>0</v>
      </c>
      <c r="V429" s="12">
        <v>0</v>
      </c>
      <c r="W429" s="12">
        <v>0</v>
      </c>
      <c r="X429" s="12">
        <v>0</v>
      </c>
      <c r="Y429" s="12">
        <v>0</v>
      </c>
      <c r="Z429" s="12">
        <v>0</v>
      </c>
      <c r="AA429" s="12">
        <v>0</v>
      </c>
      <c r="AB429" s="12">
        <v>0</v>
      </c>
      <c r="AC429" s="12">
        <v>0</v>
      </c>
      <c r="AD429" s="12">
        <v>0</v>
      </c>
      <c r="AE429" s="12">
        <v>0</v>
      </c>
      <c r="AF429" s="12">
        <v>0</v>
      </c>
      <c r="AG429" s="12">
        <v>0</v>
      </c>
      <c r="AH429" s="12">
        <v>0</v>
      </c>
      <c r="AI429" s="12">
        <v>0</v>
      </c>
      <c r="AJ429" s="12">
        <v>0</v>
      </c>
      <c r="AK429" s="12">
        <v>0</v>
      </c>
      <c r="AL429" s="12">
        <v>0</v>
      </c>
      <c r="AM429" s="12">
        <v>0</v>
      </c>
      <c r="AN429" s="12">
        <v>0</v>
      </c>
      <c r="AO429" s="12">
        <v>0</v>
      </c>
      <c r="AP429" s="12">
        <f t="shared" si="2057"/>
        <v>18</v>
      </c>
    </row>
    <row r="430" spans="1:42" s="17" customFormat="1" x14ac:dyDescent="0.2">
      <c r="A430" s="15" t="s">
        <v>17</v>
      </c>
      <c r="B430" s="16">
        <f>SUM(B416:B429)</f>
        <v>512</v>
      </c>
      <c r="C430" s="16">
        <f t="shared" ref="C430:D430" si="2058">SUM(C416:C429)</f>
        <v>114</v>
      </c>
      <c r="D430" s="16">
        <f t="shared" si="2058"/>
        <v>112</v>
      </c>
      <c r="E430" s="16"/>
      <c r="F430" s="16">
        <f t="shared" ref="F430:AP430" si="2059">SUM(F416:F429)</f>
        <v>45</v>
      </c>
      <c r="G430" s="16">
        <f t="shared" si="2059"/>
        <v>71</v>
      </c>
      <c r="H430" s="16">
        <f t="shared" si="2059"/>
        <v>60</v>
      </c>
      <c r="I430" s="16">
        <f t="shared" si="2059"/>
        <v>64</v>
      </c>
      <c r="J430" s="16">
        <f t="shared" si="2059"/>
        <v>9</v>
      </c>
      <c r="K430" s="16">
        <f t="shared" si="2059"/>
        <v>21</v>
      </c>
      <c r="L430" s="16">
        <f t="shared" si="2059"/>
        <v>10</v>
      </c>
      <c r="M430" s="16">
        <f t="shared" si="2059"/>
        <v>15</v>
      </c>
      <c r="N430" s="16">
        <f t="shared" si="2059"/>
        <v>12</v>
      </c>
      <c r="O430" s="16">
        <f t="shared" si="2059"/>
        <v>0</v>
      </c>
      <c r="P430" s="16">
        <f t="shared" si="2059"/>
        <v>4</v>
      </c>
      <c r="Q430" s="16">
        <f t="shared" si="2059"/>
        <v>4</v>
      </c>
      <c r="R430" s="16">
        <f t="shared" si="2059"/>
        <v>0</v>
      </c>
      <c r="S430" s="16">
        <f t="shared" si="2059"/>
        <v>1</v>
      </c>
      <c r="T430" s="16">
        <f t="shared" si="2059"/>
        <v>1</v>
      </c>
      <c r="U430" s="16">
        <f t="shared" si="2059"/>
        <v>0</v>
      </c>
      <c r="V430" s="16">
        <f t="shared" si="2059"/>
        <v>2</v>
      </c>
      <c r="W430" s="16">
        <f t="shared" si="2059"/>
        <v>0</v>
      </c>
      <c r="X430" s="16">
        <f t="shared" si="2059"/>
        <v>2</v>
      </c>
      <c r="Y430" s="16">
        <f t="shared" si="2059"/>
        <v>0</v>
      </c>
      <c r="Z430" s="16">
        <f t="shared" si="2059"/>
        <v>2</v>
      </c>
      <c r="AA430" s="16">
        <f t="shared" si="2059"/>
        <v>0</v>
      </c>
      <c r="AB430" s="16">
        <f t="shared" si="2059"/>
        <v>0</v>
      </c>
      <c r="AC430" s="16">
        <f t="shared" si="2059"/>
        <v>1</v>
      </c>
      <c r="AD430" s="16">
        <f t="shared" si="2059"/>
        <v>1</v>
      </c>
      <c r="AE430" s="16">
        <f t="shared" si="2059"/>
        <v>3</v>
      </c>
      <c r="AF430" s="16">
        <f t="shared" si="2059"/>
        <v>2</v>
      </c>
      <c r="AG430" s="16">
        <f t="shared" si="2059"/>
        <v>0</v>
      </c>
      <c r="AH430" s="16">
        <f t="shared" si="2059"/>
        <v>0</v>
      </c>
      <c r="AI430" s="16">
        <f t="shared" si="2059"/>
        <v>0</v>
      </c>
      <c r="AJ430" s="16">
        <f t="shared" si="2059"/>
        <v>0</v>
      </c>
      <c r="AK430" s="16">
        <f t="shared" si="2059"/>
        <v>0</v>
      </c>
      <c r="AL430" s="16">
        <f t="shared" si="2059"/>
        <v>0</v>
      </c>
      <c r="AM430" s="16">
        <f t="shared" si="2059"/>
        <v>0</v>
      </c>
      <c r="AN430" s="16">
        <f t="shared" si="2059"/>
        <v>0</v>
      </c>
      <c r="AO430" s="16">
        <f t="shared" si="2059"/>
        <v>1</v>
      </c>
      <c r="AP430" s="16">
        <f t="shared" si="2059"/>
        <v>407</v>
      </c>
    </row>
    <row r="431" spans="1:42" x14ac:dyDescent="0.2">
      <c r="A431" s="3" t="s">
        <v>373</v>
      </c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</row>
    <row r="432" spans="1:42" x14ac:dyDescent="0.2">
      <c r="A432" s="13" t="s">
        <v>374</v>
      </c>
      <c r="B432" s="12">
        <v>18</v>
      </c>
      <c r="C432" s="12">
        <v>0</v>
      </c>
      <c r="D432" s="12">
        <v>0</v>
      </c>
      <c r="E432" s="14" t="s">
        <v>13</v>
      </c>
      <c r="F432" s="12">
        <v>0</v>
      </c>
      <c r="G432" s="12">
        <v>0</v>
      </c>
      <c r="H432" s="12">
        <v>0</v>
      </c>
      <c r="I432" s="12">
        <v>0</v>
      </c>
      <c r="J432" s="12">
        <v>0</v>
      </c>
      <c r="K432" s="12">
        <v>0</v>
      </c>
      <c r="L432" s="12">
        <v>0</v>
      </c>
      <c r="M432" s="12">
        <v>0</v>
      </c>
      <c r="N432" s="12">
        <v>0</v>
      </c>
      <c r="O432" s="12">
        <v>0</v>
      </c>
      <c r="P432" s="12">
        <v>0</v>
      </c>
      <c r="Q432" s="12">
        <v>0</v>
      </c>
      <c r="R432" s="12">
        <v>0</v>
      </c>
      <c r="S432" s="12">
        <v>0</v>
      </c>
      <c r="T432" s="12">
        <v>0</v>
      </c>
      <c r="U432" s="12">
        <v>0</v>
      </c>
      <c r="V432" s="12">
        <v>0</v>
      </c>
      <c r="W432" s="12">
        <v>0</v>
      </c>
      <c r="X432" s="12">
        <v>0</v>
      </c>
      <c r="Y432" s="12">
        <v>0</v>
      </c>
      <c r="Z432" s="12">
        <v>0</v>
      </c>
      <c r="AA432" s="12">
        <v>0</v>
      </c>
      <c r="AB432" s="12">
        <v>0</v>
      </c>
      <c r="AC432" s="12">
        <v>0</v>
      </c>
      <c r="AD432" s="12">
        <v>0</v>
      </c>
      <c r="AE432" s="12">
        <v>0</v>
      </c>
      <c r="AF432" s="12">
        <v>0</v>
      </c>
      <c r="AG432" s="12">
        <v>0</v>
      </c>
      <c r="AH432" s="12">
        <v>0</v>
      </c>
      <c r="AI432" s="12">
        <v>0</v>
      </c>
      <c r="AJ432" s="12">
        <v>0</v>
      </c>
      <c r="AK432" s="12">
        <v>0</v>
      </c>
      <c r="AL432" s="12">
        <v>0</v>
      </c>
      <c r="AM432" s="12">
        <v>0</v>
      </c>
      <c r="AN432" s="12">
        <v>0</v>
      </c>
      <c r="AO432" s="12">
        <v>0</v>
      </c>
      <c r="AP432" s="12">
        <f t="shared" ref="AP432:AP443" si="2060">SUM(B432:D432)-SUM(F432:AO432)</f>
        <v>18</v>
      </c>
    </row>
    <row r="433" spans="1:42" x14ac:dyDescent="0.2">
      <c r="A433" s="13" t="s">
        <v>375</v>
      </c>
      <c r="B433" s="12">
        <v>35</v>
      </c>
      <c r="C433" s="12">
        <v>11</v>
      </c>
      <c r="D433" s="12">
        <v>10</v>
      </c>
      <c r="E433" s="14" t="s">
        <v>13</v>
      </c>
      <c r="F433" s="12">
        <v>6</v>
      </c>
      <c r="G433" s="12">
        <v>4</v>
      </c>
      <c r="H433" s="12">
        <v>2</v>
      </c>
      <c r="I433" s="12">
        <v>0</v>
      </c>
      <c r="J433" s="12">
        <v>2</v>
      </c>
      <c r="K433" s="12">
        <v>2</v>
      </c>
      <c r="L433" s="12">
        <v>2</v>
      </c>
      <c r="M433" s="12">
        <v>1</v>
      </c>
      <c r="N433" s="12">
        <v>0</v>
      </c>
      <c r="O433" s="12">
        <v>0</v>
      </c>
      <c r="P433" s="12">
        <v>0</v>
      </c>
      <c r="Q433" s="12">
        <v>0</v>
      </c>
      <c r="R433" s="12">
        <v>0</v>
      </c>
      <c r="S433" s="12">
        <v>0</v>
      </c>
      <c r="T433" s="12">
        <v>0</v>
      </c>
      <c r="U433" s="12">
        <v>0</v>
      </c>
      <c r="V433" s="12">
        <v>0</v>
      </c>
      <c r="W433" s="12">
        <v>0</v>
      </c>
      <c r="X433" s="12">
        <v>0</v>
      </c>
      <c r="Y433" s="12">
        <v>0</v>
      </c>
      <c r="Z433" s="12">
        <v>0</v>
      </c>
      <c r="AA433" s="12">
        <v>0</v>
      </c>
      <c r="AB433" s="12">
        <v>0</v>
      </c>
      <c r="AC433" s="12">
        <v>0</v>
      </c>
      <c r="AD433" s="12">
        <v>0</v>
      </c>
      <c r="AE433" s="12">
        <v>0</v>
      </c>
      <c r="AF433" s="12">
        <v>0</v>
      </c>
      <c r="AG433" s="12">
        <v>0</v>
      </c>
      <c r="AH433" s="12">
        <v>0</v>
      </c>
      <c r="AI433" s="12">
        <v>0</v>
      </c>
      <c r="AJ433" s="12">
        <v>0</v>
      </c>
      <c r="AK433" s="12">
        <v>0</v>
      </c>
      <c r="AL433" s="12">
        <v>0</v>
      </c>
      <c r="AM433" s="12">
        <v>0</v>
      </c>
      <c r="AN433" s="12">
        <v>0</v>
      </c>
      <c r="AO433" s="12">
        <v>0</v>
      </c>
      <c r="AP433" s="12">
        <f t="shared" si="2060"/>
        <v>37</v>
      </c>
    </row>
    <row r="434" spans="1:42" x14ac:dyDescent="0.2">
      <c r="A434" s="13" t="s">
        <v>376</v>
      </c>
      <c r="B434" s="12">
        <v>9</v>
      </c>
      <c r="C434" s="12">
        <v>8</v>
      </c>
      <c r="D434" s="12">
        <v>5</v>
      </c>
      <c r="E434" s="14" t="s">
        <v>13</v>
      </c>
      <c r="F434" s="12">
        <v>0</v>
      </c>
      <c r="G434" s="12">
        <v>4</v>
      </c>
      <c r="H434" s="12">
        <v>1</v>
      </c>
      <c r="I434" s="12">
        <v>2</v>
      </c>
      <c r="J434" s="12">
        <v>1</v>
      </c>
      <c r="K434" s="12">
        <v>1</v>
      </c>
      <c r="L434" s="12">
        <v>0</v>
      </c>
      <c r="M434" s="12">
        <v>0</v>
      </c>
      <c r="N434" s="12">
        <v>2</v>
      </c>
      <c r="O434" s="12">
        <v>0</v>
      </c>
      <c r="P434" s="12">
        <v>0</v>
      </c>
      <c r="Q434" s="12">
        <v>0</v>
      </c>
      <c r="R434" s="12">
        <v>0</v>
      </c>
      <c r="S434" s="12">
        <v>0</v>
      </c>
      <c r="T434" s="12">
        <v>0</v>
      </c>
      <c r="U434" s="12">
        <v>0</v>
      </c>
      <c r="V434" s="12">
        <v>0</v>
      </c>
      <c r="W434" s="12">
        <v>0</v>
      </c>
      <c r="X434" s="12">
        <v>0</v>
      </c>
      <c r="Y434" s="12">
        <v>0</v>
      </c>
      <c r="Z434" s="12">
        <v>0</v>
      </c>
      <c r="AA434" s="12">
        <v>0</v>
      </c>
      <c r="AB434" s="12">
        <v>0</v>
      </c>
      <c r="AC434" s="12">
        <v>0</v>
      </c>
      <c r="AD434" s="12">
        <v>0</v>
      </c>
      <c r="AE434" s="12">
        <v>0</v>
      </c>
      <c r="AF434" s="12">
        <v>0</v>
      </c>
      <c r="AG434" s="12">
        <v>0</v>
      </c>
      <c r="AH434" s="12">
        <v>0</v>
      </c>
      <c r="AI434" s="12">
        <v>0</v>
      </c>
      <c r="AJ434" s="12">
        <v>0</v>
      </c>
      <c r="AK434" s="12">
        <v>0</v>
      </c>
      <c r="AL434" s="12">
        <v>0</v>
      </c>
      <c r="AM434" s="12">
        <v>0</v>
      </c>
      <c r="AN434" s="12">
        <v>0</v>
      </c>
      <c r="AO434" s="12">
        <v>0</v>
      </c>
      <c r="AP434" s="12">
        <f t="shared" si="2060"/>
        <v>11</v>
      </c>
    </row>
    <row r="435" spans="1:42" x14ac:dyDescent="0.2">
      <c r="A435" s="13" t="s">
        <v>377</v>
      </c>
      <c r="B435" s="12">
        <v>100</v>
      </c>
      <c r="C435" s="12">
        <v>15</v>
      </c>
      <c r="D435" s="12">
        <v>15</v>
      </c>
      <c r="E435" s="14" t="s">
        <v>13</v>
      </c>
      <c r="F435" s="12">
        <v>4</v>
      </c>
      <c r="G435" s="12">
        <v>9</v>
      </c>
      <c r="H435" s="12">
        <v>15</v>
      </c>
      <c r="I435" s="12">
        <v>15</v>
      </c>
      <c r="J435" s="12">
        <v>1</v>
      </c>
      <c r="K435" s="12">
        <v>3</v>
      </c>
      <c r="L435" s="12">
        <v>5</v>
      </c>
      <c r="M435" s="12">
        <v>1</v>
      </c>
      <c r="N435" s="12">
        <v>1</v>
      </c>
      <c r="O435" s="12">
        <v>0</v>
      </c>
      <c r="P435" s="12">
        <v>0</v>
      </c>
      <c r="Q435" s="12">
        <v>0</v>
      </c>
      <c r="R435" s="12">
        <v>0</v>
      </c>
      <c r="S435" s="12">
        <v>0</v>
      </c>
      <c r="T435" s="12">
        <v>0</v>
      </c>
      <c r="U435" s="12">
        <v>0</v>
      </c>
      <c r="V435" s="12">
        <v>0</v>
      </c>
      <c r="W435" s="12">
        <v>0</v>
      </c>
      <c r="X435" s="12">
        <v>0</v>
      </c>
      <c r="Y435" s="12">
        <v>0</v>
      </c>
      <c r="Z435" s="12">
        <v>0</v>
      </c>
      <c r="AA435" s="12">
        <v>0</v>
      </c>
      <c r="AB435" s="12">
        <v>0</v>
      </c>
      <c r="AC435" s="12">
        <v>0</v>
      </c>
      <c r="AD435" s="12">
        <v>0</v>
      </c>
      <c r="AE435" s="12">
        <v>0</v>
      </c>
      <c r="AF435" s="12">
        <v>0</v>
      </c>
      <c r="AG435" s="12">
        <v>0</v>
      </c>
      <c r="AH435" s="12">
        <v>0</v>
      </c>
      <c r="AI435" s="12">
        <v>0</v>
      </c>
      <c r="AJ435" s="12">
        <v>0</v>
      </c>
      <c r="AK435" s="12">
        <v>0</v>
      </c>
      <c r="AL435" s="12">
        <v>0</v>
      </c>
      <c r="AM435" s="12">
        <v>0</v>
      </c>
      <c r="AN435" s="12">
        <v>0</v>
      </c>
      <c r="AO435" s="12">
        <v>0</v>
      </c>
      <c r="AP435" s="12">
        <f t="shared" si="2060"/>
        <v>76</v>
      </c>
    </row>
    <row r="436" spans="1:42" x14ac:dyDescent="0.2">
      <c r="A436" s="13" t="s">
        <v>378</v>
      </c>
      <c r="B436" s="12">
        <v>180</v>
      </c>
      <c r="C436" s="12">
        <v>35</v>
      </c>
      <c r="D436" s="12">
        <v>27</v>
      </c>
      <c r="E436" s="14" t="s">
        <v>13</v>
      </c>
      <c r="F436" s="12">
        <v>6</v>
      </c>
      <c r="G436" s="12">
        <v>33</v>
      </c>
      <c r="H436" s="12">
        <v>30</v>
      </c>
      <c r="I436" s="12">
        <v>27</v>
      </c>
      <c r="J436" s="12">
        <v>0</v>
      </c>
      <c r="K436" s="12">
        <v>10</v>
      </c>
      <c r="L436" s="12">
        <v>6</v>
      </c>
      <c r="M436" s="12">
        <v>2</v>
      </c>
      <c r="N436" s="12">
        <v>1</v>
      </c>
      <c r="O436" s="12">
        <v>0</v>
      </c>
      <c r="P436" s="12">
        <v>1</v>
      </c>
      <c r="Q436" s="12">
        <v>0</v>
      </c>
      <c r="R436" s="12">
        <v>0</v>
      </c>
      <c r="S436" s="12">
        <v>0</v>
      </c>
      <c r="T436" s="12">
        <v>0</v>
      </c>
      <c r="U436" s="12">
        <v>0</v>
      </c>
      <c r="V436" s="12">
        <v>0</v>
      </c>
      <c r="W436" s="12">
        <v>0</v>
      </c>
      <c r="X436" s="12">
        <v>1</v>
      </c>
      <c r="Y436" s="12">
        <v>0</v>
      </c>
      <c r="Z436" s="12">
        <v>0</v>
      </c>
      <c r="AA436" s="12">
        <v>0</v>
      </c>
      <c r="AB436" s="12">
        <v>0</v>
      </c>
      <c r="AC436" s="12">
        <v>0</v>
      </c>
      <c r="AD436" s="12">
        <v>0</v>
      </c>
      <c r="AE436" s="12">
        <v>0</v>
      </c>
      <c r="AF436" s="12">
        <v>2</v>
      </c>
      <c r="AG436" s="12">
        <v>0</v>
      </c>
      <c r="AH436" s="12">
        <v>0</v>
      </c>
      <c r="AI436" s="12">
        <v>0</v>
      </c>
      <c r="AJ436" s="12">
        <v>0</v>
      </c>
      <c r="AK436" s="12">
        <v>0</v>
      </c>
      <c r="AL436" s="12">
        <v>0</v>
      </c>
      <c r="AM436" s="12">
        <v>0</v>
      </c>
      <c r="AN436" s="12">
        <v>0</v>
      </c>
      <c r="AO436" s="12">
        <v>0</v>
      </c>
      <c r="AP436" s="12">
        <f t="shared" si="2060"/>
        <v>123</v>
      </c>
    </row>
    <row r="437" spans="1:42" x14ac:dyDescent="0.2">
      <c r="A437" s="13" t="s">
        <v>379</v>
      </c>
      <c r="B437" s="12">
        <v>26</v>
      </c>
      <c r="C437" s="12">
        <v>0</v>
      </c>
      <c r="D437" s="12">
        <v>0</v>
      </c>
      <c r="E437" s="14" t="s">
        <v>13</v>
      </c>
      <c r="F437" s="12">
        <v>0</v>
      </c>
      <c r="G437" s="12">
        <v>0</v>
      </c>
      <c r="H437" s="12">
        <v>2</v>
      </c>
      <c r="I437" s="12">
        <v>0</v>
      </c>
      <c r="J437" s="12">
        <v>0</v>
      </c>
      <c r="K437" s="12">
        <v>0</v>
      </c>
      <c r="L437" s="12">
        <v>1</v>
      </c>
      <c r="M437" s="12">
        <v>2</v>
      </c>
      <c r="N437" s="12">
        <v>0</v>
      </c>
      <c r="O437" s="12">
        <v>0</v>
      </c>
      <c r="P437" s="12">
        <v>0</v>
      </c>
      <c r="Q437" s="12">
        <v>0</v>
      </c>
      <c r="R437" s="12">
        <v>0</v>
      </c>
      <c r="S437" s="12">
        <v>0</v>
      </c>
      <c r="T437" s="12">
        <v>0</v>
      </c>
      <c r="U437" s="12">
        <v>0</v>
      </c>
      <c r="V437" s="12">
        <v>0</v>
      </c>
      <c r="W437" s="12">
        <v>0</v>
      </c>
      <c r="X437" s="12">
        <v>0</v>
      </c>
      <c r="Y437" s="12">
        <v>0</v>
      </c>
      <c r="Z437" s="12">
        <v>0</v>
      </c>
      <c r="AA437" s="12">
        <v>0</v>
      </c>
      <c r="AB437" s="12">
        <v>0</v>
      </c>
      <c r="AC437" s="12">
        <v>0</v>
      </c>
      <c r="AD437" s="12">
        <v>0</v>
      </c>
      <c r="AE437" s="12">
        <v>0</v>
      </c>
      <c r="AF437" s="12">
        <v>0</v>
      </c>
      <c r="AG437" s="12">
        <v>0</v>
      </c>
      <c r="AH437" s="12">
        <v>0</v>
      </c>
      <c r="AI437" s="12">
        <v>0</v>
      </c>
      <c r="AJ437" s="12">
        <v>0</v>
      </c>
      <c r="AK437" s="12">
        <v>0</v>
      </c>
      <c r="AL437" s="12">
        <v>0</v>
      </c>
      <c r="AM437" s="12">
        <v>0</v>
      </c>
      <c r="AN437" s="12">
        <v>0</v>
      </c>
      <c r="AO437" s="12">
        <v>0</v>
      </c>
      <c r="AP437" s="12">
        <f t="shared" si="2060"/>
        <v>21</v>
      </c>
    </row>
    <row r="438" spans="1:42" x14ac:dyDescent="0.2">
      <c r="A438" s="13" t="s">
        <v>380</v>
      </c>
      <c r="B438" s="12">
        <v>20</v>
      </c>
      <c r="C438" s="12">
        <v>0</v>
      </c>
      <c r="D438" s="12">
        <v>0</v>
      </c>
      <c r="E438" s="14" t="s">
        <v>13</v>
      </c>
      <c r="F438" s="12">
        <v>0</v>
      </c>
      <c r="G438" s="12">
        <v>2</v>
      </c>
      <c r="H438" s="12">
        <v>1</v>
      </c>
      <c r="I438" s="12">
        <v>0</v>
      </c>
      <c r="J438" s="12">
        <v>0</v>
      </c>
      <c r="K438" s="12">
        <v>1</v>
      </c>
      <c r="L438" s="12">
        <v>1</v>
      </c>
      <c r="M438" s="12">
        <v>0</v>
      </c>
      <c r="N438" s="12">
        <v>1</v>
      </c>
      <c r="O438" s="12">
        <v>0</v>
      </c>
      <c r="P438" s="12">
        <v>0</v>
      </c>
      <c r="Q438" s="12">
        <v>0</v>
      </c>
      <c r="R438" s="12">
        <v>0</v>
      </c>
      <c r="S438" s="12">
        <v>0</v>
      </c>
      <c r="T438" s="12">
        <v>0</v>
      </c>
      <c r="U438" s="12">
        <v>0</v>
      </c>
      <c r="V438" s="12">
        <v>0</v>
      </c>
      <c r="W438" s="12">
        <v>0</v>
      </c>
      <c r="X438" s="12">
        <v>0</v>
      </c>
      <c r="Y438" s="12">
        <v>0</v>
      </c>
      <c r="Z438" s="12">
        <v>0</v>
      </c>
      <c r="AA438" s="12">
        <v>0</v>
      </c>
      <c r="AB438" s="12">
        <v>0</v>
      </c>
      <c r="AC438" s="12">
        <v>0</v>
      </c>
      <c r="AD438" s="12">
        <v>0</v>
      </c>
      <c r="AE438" s="12">
        <v>0</v>
      </c>
      <c r="AF438" s="12">
        <v>0</v>
      </c>
      <c r="AG438" s="12">
        <v>0</v>
      </c>
      <c r="AH438" s="12">
        <v>0</v>
      </c>
      <c r="AI438" s="12">
        <v>0</v>
      </c>
      <c r="AJ438" s="12">
        <v>0</v>
      </c>
      <c r="AK438" s="12">
        <v>0</v>
      </c>
      <c r="AL438" s="12">
        <v>0</v>
      </c>
      <c r="AM438" s="12">
        <v>0</v>
      </c>
      <c r="AN438" s="12">
        <v>0</v>
      </c>
      <c r="AO438" s="12">
        <v>0</v>
      </c>
      <c r="AP438" s="12">
        <f t="shared" si="2060"/>
        <v>14</v>
      </c>
    </row>
    <row r="439" spans="1:42" x14ac:dyDescent="0.2">
      <c r="A439" s="13" t="s">
        <v>381</v>
      </c>
      <c r="B439" s="12">
        <v>19</v>
      </c>
      <c r="C439" s="12">
        <v>0</v>
      </c>
      <c r="D439" s="12">
        <v>0</v>
      </c>
      <c r="E439" s="14" t="s">
        <v>13</v>
      </c>
      <c r="F439" s="12">
        <v>0</v>
      </c>
      <c r="G439" s="12">
        <v>0</v>
      </c>
      <c r="H439" s="12">
        <v>0</v>
      </c>
      <c r="I439" s="12">
        <v>0</v>
      </c>
      <c r="J439" s="12">
        <v>0</v>
      </c>
      <c r="K439" s="12">
        <v>0</v>
      </c>
      <c r="L439" s="12">
        <v>0</v>
      </c>
      <c r="M439" s="12">
        <v>0</v>
      </c>
      <c r="N439" s="12">
        <v>2</v>
      </c>
      <c r="O439" s="12">
        <v>0</v>
      </c>
      <c r="P439" s="12">
        <v>0</v>
      </c>
      <c r="Q439" s="12">
        <v>0</v>
      </c>
      <c r="R439" s="12">
        <v>0</v>
      </c>
      <c r="S439" s="12">
        <v>0</v>
      </c>
      <c r="T439" s="12">
        <v>0</v>
      </c>
      <c r="U439" s="12">
        <v>0</v>
      </c>
      <c r="V439" s="12">
        <v>0</v>
      </c>
      <c r="W439" s="12">
        <v>0</v>
      </c>
      <c r="X439" s="12">
        <v>0</v>
      </c>
      <c r="Y439" s="12">
        <v>0</v>
      </c>
      <c r="Z439" s="12">
        <v>0</v>
      </c>
      <c r="AA439" s="12">
        <v>0</v>
      </c>
      <c r="AB439" s="12">
        <v>0</v>
      </c>
      <c r="AC439" s="12">
        <v>0</v>
      </c>
      <c r="AD439" s="12">
        <v>0</v>
      </c>
      <c r="AE439" s="12">
        <v>0</v>
      </c>
      <c r="AF439" s="12">
        <v>0</v>
      </c>
      <c r="AG439" s="12">
        <v>0</v>
      </c>
      <c r="AH439" s="12">
        <v>0</v>
      </c>
      <c r="AI439" s="12">
        <v>0</v>
      </c>
      <c r="AJ439" s="12">
        <v>0</v>
      </c>
      <c r="AK439" s="12">
        <v>0</v>
      </c>
      <c r="AL439" s="12">
        <v>0</v>
      </c>
      <c r="AM439" s="12">
        <v>0</v>
      </c>
      <c r="AN439" s="12">
        <v>0</v>
      </c>
      <c r="AO439" s="12">
        <v>0</v>
      </c>
      <c r="AP439" s="12">
        <f t="shared" si="2060"/>
        <v>17</v>
      </c>
    </row>
    <row r="440" spans="1:42" x14ac:dyDescent="0.2">
      <c r="A440" s="13" t="s">
        <v>382</v>
      </c>
      <c r="B440" s="12">
        <v>24</v>
      </c>
      <c r="C440" s="12">
        <v>1</v>
      </c>
      <c r="D440" s="12">
        <v>3</v>
      </c>
      <c r="E440" s="14" t="s">
        <v>13</v>
      </c>
      <c r="F440" s="12">
        <v>1</v>
      </c>
      <c r="G440" s="12">
        <v>3</v>
      </c>
      <c r="H440" s="12">
        <v>3</v>
      </c>
      <c r="I440" s="12">
        <v>0</v>
      </c>
      <c r="J440" s="12">
        <v>1</v>
      </c>
      <c r="K440" s="12">
        <v>0</v>
      </c>
      <c r="L440" s="12">
        <v>1</v>
      </c>
      <c r="M440" s="12">
        <v>0</v>
      </c>
      <c r="N440" s="12">
        <v>1</v>
      </c>
      <c r="O440" s="12">
        <v>0</v>
      </c>
      <c r="P440" s="12">
        <v>0</v>
      </c>
      <c r="Q440" s="12">
        <v>2</v>
      </c>
      <c r="R440" s="12">
        <v>0</v>
      </c>
      <c r="S440" s="12">
        <v>0</v>
      </c>
      <c r="T440" s="12">
        <v>0</v>
      </c>
      <c r="U440" s="12">
        <v>0</v>
      </c>
      <c r="V440" s="12">
        <v>0</v>
      </c>
      <c r="W440" s="12">
        <v>0</v>
      </c>
      <c r="X440" s="12">
        <v>0</v>
      </c>
      <c r="Y440" s="12">
        <v>0</v>
      </c>
      <c r="Z440" s="12">
        <v>0</v>
      </c>
      <c r="AA440" s="12">
        <v>0</v>
      </c>
      <c r="AB440" s="12">
        <v>0</v>
      </c>
      <c r="AC440" s="12">
        <v>0</v>
      </c>
      <c r="AD440" s="12">
        <v>0</v>
      </c>
      <c r="AE440" s="12">
        <v>0</v>
      </c>
      <c r="AF440" s="12">
        <v>0</v>
      </c>
      <c r="AG440" s="12">
        <v>0</v>
      </c>
      <c r="AH440" s="12">
        <v>0</v>
      </c>
      <c r="AI440" s="12">
        <v>0</v>
      </c>
      <c r="AJ440" s="12">
        <v>0</v>
      </c>
      <c r="AK440" s="12">
        <v>0</v>
      </c>
      <c r="AL440" s="12">
        <v>0</v>
      </c>
      <c r="AM440" s="12">
        <v>0</v>
      </c>
      <c r="AN440" s="12">
        <v>0</v>
      </c>
      <c r="AO440" s="12">
        <v>0</v>
      </c>
      <c r="AP440" s="12">
        <f t="shared" si="2060"/>
        <v>16</v>
      </c>
    </row>
    <row r="441" spans="1:42" x14ac:dyDescent="0.2">
      <c r="A441" s="13" t="s">
        <v>383</v>
      </c>
      <c r="B441" s="12">
        <v>12</v>
      </c>
      <c r="C441" s="12">
        <v>2</v>
      </c>
      <c r="D441" s="12">
        <v>1</v>
      </c>
      <c r="E441" s="14" t="s">
        <v>13</v>
      </c>
      <c r="F441" s="12">
        <v>1</v>
      </c>
      <c r="G441" s="12">
        <v>1</v>
      </c>
      <c r="H441" s="12">
        <v>1</v>
      </c>
      <c r="I441" s="12">
        <v>2</v>
      </c>
      <c r="J441" s="12">
        <v>0</v>
      </c>
      <c r="K441" s="12">
        <v>0</v>
      </c>
      <c r="L441" s="12">
        <v>0</v>
      </c>
      <c r="M441" s="12">
        <v>1</v>
      </c>
      <c r="N441" s="12">
        <v>0</v>
      </c>
      <c r="O441" s="12">
        <v>0</v>
      </c>
      <c r="P441" s="12">
        <v>0</v>
      </c>
      <c r="Q441" s="12">
        <v>0</v>
      </c>
      <c r="R441" s="12">
        <v>0</v>
      </c>
      <c r="S441" s="12">
        <v>0</v>
      </c>
      <c r="T441" s="12">
        <v>0</v>
      </c>
      <c r="U441" s="12">
        <v>1</v>
      </c>
      <c r="V441" s="12">
        <v>0</v>
      </c>
      <c r="W441" s="12">
        <v>0</v>
      </c>
      <c r="X441" s="12">
        <v>0</v>
      </c>
      <c r="Y441" s="12">
        <v>0</v>
      </c>
      <c r="Z441" s="12">
        <v>0</v>
      </c>
      <c r="AA441" s="12">
        <v>0</v>
      </c>
      <c r="AB441" s="12">
        <v>0</v>
      </c>
      <c r="AC441" s="12">
        <v>0</v>
      </c>
      <c r="AD441" s="12">
        <v>0</v>
      </c>
      <c r="AE441" s="12">
        <v>0</v>
      </c>
      <c r="AF441" s="12">
        <v>0</v>
      </c>
      <c r="AG441" s="12">
        <v>0</v>
      </c>
      <c r="AH441" s="12">
        <v>0</v>
      </c>
      <c r="AI441" s="12">
        <v>0</v>
      </c>
      <c r="AJ441" s="12">
        <v>0</v>
      </c>
      <c r="AK441" s="12">
        <v>0</v>
      </c>
      <c r="AL441" s="12">
        <v>0</v>
      </c>
      <c r="AM441" s="12">
        <v>0</v>
      </c>
      <c r="AN441" s="12">
        <v>0</v>
      </c>
      <c r="AO441" s="12">
        <v>0</v>
      </c>
      <c r="AP441" s="12">
        <f t="shared" si="2060"/>
        <v>8</v>
      </c>
    </row>
    <row r="442" spans="1:42" x14ac:dyDescent="0.2">
      <c r="A442" s="13" t="s">
        <v>384</v>
      </c>
      <c r="B442" s="12">
        <v>6</v>
      </c>
      <c r="C442" s="12">
        <v>6</v>
      </c>
      <c r="D442" s="12">
        <v>2</v>
      </c>
      <c r="E442" s="14" t="s">
        <v>13</v>
      </c>
      <c r="F442" s="12">
        <v>3</v>
      </c>
      <c r="G442" s="12">
        <v>0</v>
      </c>
      <c r="H442" s="12">
        <v>2</v>
      </c>
      <c r="I442" s="12">
        <v>1</v>
      </c>
      <c r="J442" s="12">
        <v>0</v>
      </c>
      <c r="K442" s="12">
        <v>1</v>
      </c>
      <c r="L442" s="12">
        <v>1</v>
      </c>
      <c r="M442" s="12">
        <v>0</v>
      </c>
      <c r="N442" s="12">
        <v>0</v>
      </c>
      <c r="O442" s="12">
        <v>0</v>
      </c>
      <c r="P442" s="12">
        <v>1</v>
      </c>
      <c r="Q442" s="12">
        <v>1</v>
      </c>
      <c r="R442" s="12">
        <v>0</v>
      </c>
      <c r="S442" s="12">
        <v>0</v>
      </c>
      <c r="T442" s="12">
        <v>0</v>
      </c>
      <c r="U442" s="12">
        <v>0</v>
      </c>
      <c r="V442" s="12">
        <v>0</v>
      </c>
      <c r="W442" s="12">
        <v>0</v>
      </c>
      <c r="X442" s="12">
        <v>0</v>
      </c>
      <c r="Y442" s="12">
        <v>0</v>
      </c>
      <c r="Z442" s="12">
        <v>0</v>
      </c>
      <c r="AA442" s="12">
        <v>0</v>
      </c>
      <c r="AB442" s="12">
        <v>0</v>
      </c>
      <c r="AC442" s="12">
        <v>0</v>
      </c>
      <c r="AD442" s="12">
        <v>0</v>
      </c>
      <c r="AE442" s="12">
        <v>0</v>
      </c>
      <c r="AF442" s="12">
        <v>0</v>
      </c>
      <c r="AG442" s="12">
        <v>0</v>
      </c>
      <c r="AH442" s="12">
        <v>0</v>
      </c>
      <c r="AI442" s="12">
        <v>0</v>
      </c>
      <c r="AJ442" s="12">
        <v>0</v>
      </c>
      <c r="AK442" s="12">
        <v>0</v>
      </c>
      <c r="AL442" s="12">
        <v>0</v>
      </c>
      <c r="AM442" s="12">
        <v>0</v>
      </c>
      <c r="AN442" s="12">
        <v>0</v>
      </c>
      <c r="AO442" s="12">
        <v>0</v>
      </c>
      <c r="AP442" s="12">
        <f t="shared" si="2060"/>
        <v>4</v>
      </c>
    </row>
    <row r="443" spans="1:42" x14ac:dyDescent="0.2">
      <c r="A443" s="13" t="s">
        <v>385</v>
      </c>
      <c r="B443" s="12">
        <v>4</v>
      </c>
      <c r="C443" s="12">
        <v>0</v>
      </c>
      <c r="D443" s="12">
        <v>0</v>
      </c>
      <c r="E443" s="14" t="s">
        <v>13</v>
      </c>
      <c r="F443" s="12">
        <v>0</v>
      </c>
      <c r="G443" s="12">
        <v>0</v>
      </c>
      <c r="H443" s="12">
        <v>0</v>
      </c>
      <c r="I443" s="12">
        <v>0</v>
      </c>
      <c r="J443" s="12">
        <v>0</v>
      </c>
      <c r="K443" s="12">
        <v>0</v>
      </c>
      <c r="L443" s="12">
        <v>0</v>
      </c>
      <c r="M443" s="12">
        <v>0</v>
      </c>
      <c r="N443" s="12">
        <v>0</v>
      </c>
      <c r="O443" s="12">
        <v>0</v>
      </c>
      <c r="P443" s="12">
        <v>0</v>
      </c>
      <c r="Q443" s="12">
        <v>0</v>
      </c>
      <c r="R443" s="12">
        <v>0</v>
      </c>
      <c r="S443" s="12">
        <v>0</v>
      </c>
      <c r="T443" s="12">
        <v>0</v>
      </c>
      <c r="U443" s="12">
        <v>0</v>
      </c>
      <c r="V443" s="12">
        <v>0</v>
      </c>
      <c r="W443" s="12">
        <v>0</v>
      </c>
      <c r="X443" s="12">
        <v>0</v>
      </c>
      <c r="Y443" s="12">
        <v>0</v>
      </c>
      <c r="Z443" s="12">
        <v>0</v>
      </c>
      <c r="AA443" s="12">
        <v>0</v>
      </c>
      <c r="AB443" s="12">
        <v>0</v>
      </c>
      <c r="AC443" s="12">
        <v>0</v>
      </c>
      <c r="AD443" s="12">
        <v>0</v>
      </c>
      <c r="AE443" s="12">
        <v>0</v>
      </c>
      <c r="AF443" s="12">
        <v>0</v>
      </c>
      <c r="AG443" s="12">
        <v>0</v>
      </c>
      <c r="AH443" s="12">
        <v>0</v>
      </c>
      <c r="AI443" s="12">
        <v>0</v>
      </c>
      <c r="AJ443" s="12">
        <v>0</v>
      </c>
      <c r="AK443" s="12">
        <v>0</v>
      </c>
      <c r="AL443" s="12">
        <v>0</v>
      </c>
      <c r="AM443" s="12">
        <v>0</v>
      </c>
      <c r="AN443" s="12">
        <v>0</v>
      </c>
      <c r="AO443" s="12">
        <v>0</v>
      </c>
      <c r="AP443" s="12">
        <f t="shared" si="2060"/>
        <v>4</v>
      </c>
    </row>
    <row r="444" spans="1:42" s="17" customFormat="1" x14ac:dyDescent="0.2">
      <c r="A444" s="15" t="s">
        <v>17</v>
      </c>
      <c r="B444" s="16">
        <f>SUM(B432:B443)</f>
        <v>453</v>
      </c>
      <c r="C444" s="16">
        <f t="shared" ref="C444:D444" si="2061">SUM(C432:C443)</f>
        <v>78</v>
      </c>
      <c r="D444" s="16">
        <f t="shared" si="2061"/>
        <v>63</v>
      </c>
      <c r="E444" s="16"/>
      <c r="F444" s="16">
        <f t="shared" ref="F444" si="2062">SUM(F432:F443)</f>
        <v>21</v>
      </c>
      <c r="G444" s="16">
        <f t="shared" ref="G444" si="2063">SUM(G432:G443)</f>
        <v>56</v>
      </c>
      <c r="H444" s="16">
        <f t="shared" ref="H444" si="2064">SUM(H432:H443)</f>
        <v>57</v>
      </c>
      <c r="I444" s="16">
        <f t="shared" ref="I444" si="2065">SUM(I432:I443)</f>
        <v>47</v>
      </c>
      <c r="J444" s="16">
        <f t="shared" ref="J444" si="2066">SUM(J432:J443)</f>
        <v>5</v>
      </c>
      <c r="K444" s="16">
        <f t="shared" ref="K444" si="2067">SUM(K432:K443)</f>
        <v>18</v>
      </c>
      <c r="L444" s="16">
        <f t="shared" ref="L444" si="2068">SUM(L432:L443)</f>
        <v>17</v>
      </c>
      <c r="M444" s="16">
        <f t="shared" ref="M444" si="2069">SUM(M432:M443)</f>
        <v>7</v>
      </c>
      <c r="N444" s="16">
        <f t="shared" ref="N444" si="2070">SUM(N432:N443)</f>
        <v>8</v>
      </c>
      <c r="O444" s="16">
        <f t="shared" ref="O444" si="2071">SUM(O432:O443)</f>
        <v>0</v>
      </c>
      <c r="P444" s="16">
        <f t="shared" ref="P444" si="2072">SUM(P432:P443)</f>
        <v>2</v>
      </c>
      <c r="Q444" s="16">
        <f t="shared" ref="Q444" si="2073">SUM(Q432:Q443)</f>
        <v>3</v>
      </c>
      <c r="R444" s="16">
        <f t="shared" ref="R444" si="2074">SUM(R432:R443)</f>
        <v>0</v>
      </c>
      <c r="S444" s="16">
        <f t="shared" ref="S444" si="2075">SUM(S432:S443)</f>
        <v>0</v>
      </c>
      <c r="T444" s="16">
        <f t="shared" ref="T444" si="2076">SUM(T432:T443)</f>
        <v>0</v>
      </c>
      <c r="U444" s="16">
        <f t="shared" ref="U444" si="2077">SUM(U432:U443)</f>
        <v>1</v>
      </c>
      <c r="V444" s="16">
        <f t="shared" ref="V444" si="2078">SUM(V432:V443)</f>
        <v>0</v>
      </c>
      <c r="W444" s="16">
        <f t="shared" ref="W444" si="2079">SUM(W432:W443)</f>
        <v>0</v>
      </c>
      <c r="X444" s="16">
        <f t="shared" ref="X444" si="2080">SUM(X432:X443)</f>
        <v>1</v>
      </c>
      <c r="Y444" s="16">
        <f t="shared" ref="Y444" si="2081">SUM(Y432:Y443)</f>
        <v>0</v>
      </c>
      <c r="Z444" s="16">
        <f t="shared" ref="Z444" si="2082">SUM(Z432:Z443)</f>
        <v>0</v>
      </c>
      <c r="AA444" s="16">
        <f t="shared" ref="AA444" si="2083">SUM(AA432:AA443)</f>
        <v>0</v>
      </c>
      <c r="AB444" s="16">
        <f t="shared" ref="AB444" si="2084">SUM(AB432:AB443)</f>
        <v>0</v>
      </c>
      <c r="AC444" s="16">
        <f t="shared" ref="AC444" si="2085">SUM(AC432:AC443)</f>
        <v>0</v>
      </c>
      <c r="AD444" s="16">
        <f t="shared" ref="AD444" si="2086">SUM(AD432:AD443)</f>
        <v>0</v>
      </c>
      <c r="AE444" s="16">
        <f t="shared" ref="AE444" si="2087">SUM(AE432:AE443)</f>
        <v>0</v>
      </c>
      <c r="AF444" s="16">
        <f t="shared" ref="AF444" si="2088">SUM(AF432:AF443)</f>
        <v>2</v>
      </c>
      <c r="AG444" s="16">
        <f t="shared" ref="AG444" si="2089">SUM(AG432:AG443)</f>
        <v>0</v>
      </c>
      <c r="AH444" s="16">
        <f t="shared" ref="AH444" si="2090">SUM(AH432:AH443)</f>
        <v>0</v>
      </c>
      <c r="AI444" s="16">
        <f t="shared" ref="AI444" si="2091">SUM(AI432:AI443)</f>
        <v>0</v>
      </c>
      <c r="AJ444" s="16">
        <f t="shared" ref="AJ444" si="2092">SUM(AJ432:AJ443)</f>
        <v>0</v>
      </c>
      <c r="AK444" s="16">
        <f t="shared" ref="AK444" si="2093">SUM(AK432:AK443)</f>
        <v>0</v>
      </c>
      <c r="AL444" s="16">
        <f t="shared" ref="AL444" si="2094">SUM(AL432:AL443)</f>
        <v>0</v>
      </c>
      <c r="AM444" s="16">
        <f t="shared" ref="AM444" si="2095">SUM(AM432:AM443)</f>
        <v>0</v>
      </c>
      <c r="AN444" s="16">
        <f t="shared" ref="AN444" si="2096">SUM(AN432:AN443)</f>
        <v>0</v>
      </c>
      <c r="AO444" s="16">
        <f t="shared" ref="AO444" si="2097">SUM(AO432:AO443)</f>
        <v>0</v>
      </c>
      <c r="AP444" s="16">
        <f t="shared" ref="AP444" si="2098">SUM(AP432:AP443)</f>
        <v>349</v>
      </c>
    </row>
    <row r="445" spans="1:42" x14ac:dyDescent="0.2">
      <c r="A445" s="3" t="s">
        <v>386</v>
      </c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</row>
    <row r="446" spans="1:42" x14ac:dyDescent="0.2">
      <c r="A446" s="13" t="s">
        <v>387</v>
      </c>
      <c r="B446" s="12">
        <v>3</v>
      </c>
      <c r="C446" s="12">
        <v>0</v>
      </c>
      <c r="D446" s="12">
        <v>0</v>
      </c>
      <c r="E446" s="14" t="s">
        <v>13</v>
      </c>
      <c r="F446" s="12">
        <v>0</v>
      </c>
      <c r="G446" s="12">
        <v>0</v>
      </c>
      <c r="H446" s="12">
        <v>0</v>
      </c>
      <c r="I446" s="12">
        <v>0</v>
      </c>
      <c r="J446" s="12">
        <v>0</v>
      </c>
      <c r="K446" s="12">
        <v>0</v>
      </c>
      <c r="L446" s="12">
        <v>0</v>
      </c>
      <c r="M446" s="12">
        <v>0</v>
      </c>
      <c r="N446" s="12">
        <v>0</v>
      </c>
      <c r="O446" s="12">
        <v>0</v>
      </c>
      <c r="P446" s="12">
        <v>0</v>
      </c>
      <c r="Q446" s="12">
        <v>0</v>
      </c>
      <c r="R446" s="12">
        <v>0</v>
      </c>
      <c r="S446" s="12">
        <v>0</v>
      </c>
      <c r="T446" s="12">
        <v>0</v>
      </c>
      <c r="U446" s="12">
        <v>0</v>
      </c>
      <c r="V446" s="12">
        <v>0</v>
      </c>
      <c r="W446" s="12">
        <v>0</v>
      </c>
      <c r="X446" s="12">
        <v>0</v>
      </c>
      <c r="Y446" s="12">
        <v>0</v>
      </c>
      <c r="Z446" s="12">
        <v>0</v>
      </c>
      <c r="AA446" s="12">
        <v>0</v>
      </c>
      <c r="AB446" s="12">
        <v>0</v>
      </c>
      <c r="AC446" s="12">
        <v>0</v>
      </c>
      <c r="AD446" s="12">
        <v>0</v>
      </c>
      <c r="AE446" s="12">
        <v>0</v>
      </c>
      <c r="AF446" s="12">
        <v>0</v>
      </c>
      <c r="AG446" s="12">
        <v>0</v>
      </c>
      <c r="AH446" s="12">
        <v>0</v>
      </c>
      <c r="AI446" s="12">
        <v>0</v>
      </c>
      <c r="AJ446" s="12">
        <v>0</v>
      </c>
      <c r="AK446" s="12">
        <v>0</v>
      </c>
      <c r="AL446" s="12">
        <v>0</v>
      </c>
      <c r="AM446" s="12">
        <v>0</v>
      </c>
      <c r="AN446" s="12">
        <v>0</v>
      </c>
      <c r="AO446" s="12">
        <v>0</v>
      </c>
      <c r="AP446" s="12">
        <f t="shared" ref="AP446:AP460" si="2099">SUM(B446:D446)-SUM(F446:AO446)</f>
        <v>3</v>
      </c>
    </row>
    <row r="447" spans="1:42" x14ac:dyDescent="0.2">
      <c r="A447" s="13" t="s">
        <v>388</v>
      </c>
      <c r="B447" s="12">
        <v>15</v>
      </c>
      <c r="C447" s="12">
        <v>6</v>
      </c>
      <c r="D447" s="12">
        <v>4</v>
      </c>
      <c r="E447" s="14" t="s">
        <v>13</v>
      </c>
      <c r="F447" s="12">
        <v>0</v>
      </c>
      <c r="G447" s="12">
        <v>8</v>
      </c>
      <c r="H447" s="12">
        <v>5</v>
      </c>
      <c r="I447" s="12">
        <v>0</v>
      </c>
      <c r="J447" s="12">
        <v>0</v>
      </c>
      <c r="K447" s="12">
        <v>3</v>
      </c>
      <c r="L447" s="12">
        <v>0</v>
      </c>
      <c r="M447" s="12">
        <v>0</v>
      </c>
      <c r="N447" s="12">
        <v>0</v>
      </c>
      <c r="O447" s="12">
        <v>0</v>
      </c>
      <c r="P447" s="12">
        <v>0</v>
      </c>
      <c r="Q447" s="12">
        <v>0</v>
      </c>
      <c r="R447" s="12">
        <v>0</v>
      </c>
      <c r="S447" s="12">
        <v>0</v>
      </c>
      <c r="T447" s="12">
        <v>0</v>
      </c>
      <c r="U447" s="12">
        <v>0</v>
      </c>
      <c r="V447" s="12">
        <v>0</v>
      </c>
      <c r="W447" s="12">
        <v>0</v>
      </c>
      <c r="X447" s="12">
        <v>0</v>
      </c>
      <c r="Y447" s="12">
        <v>0</v>
      </c>
      <c r="Z447" s="12">
        <v>0</v>
      </c>
      <c r="AA447" s="12">
        <v>0</v>
      </c>
      <c r="AB447" s="12">
        <v>0</v>
      </c>
      <c r="AC447" s="12">
        <v>0</v>
      </c>
      <c r="AD447" s="12">
        <v>0</v>
      </c>
      <c r="AE447" s="12">
        <v>0</v>
      </c>
      <c r="AF447" s="12">
        <v>0</v>
      </c>
      <c r="AG447" s="12">
        <v>0</v>
      </c>
      <c r="AH447" s="12">
        <v>0</v>
      </c>
      <c r="AI447" s="12">
        <v>0</v>
      </c>
      <c r="AJ447" s="12">
        <v>0</v>
      </c>
      <c r="AK447" s="12">
        <v>0</v>
      </c>
      <c r="AL447" s="12">
        <v>0</v>
      </c>
      <c r="AM447" s="12">
        <v>0</v>
      </c>
      <c r="AN447" s="12">
        <v>0</v>
      </c>
      <c r="AO447" s="12">
        <v>0</v>
      </c>
      <c r="AP447" s="12">
        <f t="shared" si="2099"/>
        <v>9</v>
      </c>
    </row>
    <row r="448" spans="1:42" x14ac:dyDescent="0.2">
      <c r="A448" s="13" t="s">
        <v>389</v>
      </c>
      <c r="B448" s="12">
        <v>4</v>
      </c>
      <c r="C448" s="12">
        <v>0</v>
      </c>
      <c r="D448" s="12">
        <v>0</v>
      </c>
      <c r="E448" s="14" t="s">
        <v>13</v>
      </c>
      <c r="F448" s="12">
        <v>0</v>
      </c>
      <c r="G448" s="12">
        <v>0</v>
      </c>
      <c r="H448" s="12">
        <v>0</v>
      </c>
      <c r="I448" s="12">
        <v>0</v>
      </c>
      <c r="J448" s="12">
        <v>0</v>
      </c>
      <c r="K448" s="12">
        <v>0</v>
      </c>
      <c r="L448" s="12">
        <v>0</v>
      </c>
      <c r="M448" s="12">
        <v>0</v>
      </c>
      <c r="N448" s="12">
        <v>0</v>
      </c>
      <c r="O448" s="12">
        <v>0</v>
      </c>
      <c r="P448" s="12">
        <v>0</v>
      </c>
      <c r="Q448" s="12">
        <v>0</v>
      </c>
      <c r="R448" s="12">
        <v>0</v>
      </c>
      <c r="S448" s="12">
        <v>0</v>
      </c>
      <c r="T448" s="12">
        <v>0</v>
      </c>
      <c r="U448" s="12">
        <v>0</v>
      </c>
      <c r="V448" s="12">
        <v>0</v>
      </c>
      <c r="W448" s="12">
        <v>0</v>
      </c>
      <c r="X448" s="12">
        <v>0</v>
      </c>
      <c r="Y448" s="12">
        <v>0</v>
      </c>
      <c r="Z448" s="12">
        <v>0</v>
      </c>
      <c r="AA448" s="12">
        <v>0</v>
      </c>
      <c r="AB448" s="12">
        <v>0</v>
      </c>
      <c r="AC448" s="12">
        <v>0</v>
      </c>
      <c r="AD448" s="12">
        <v>0</v>
      </c>
      <c r="AE448" s="12">
        <v>0</v>
      </c>
      <c r="AF448" s="12">
        <v>0</v>
      </c>
      <c r="AG448" s="12">
        <v>0</v>
      </c>
      <c r="AH448" s="12">
        <v>0</v>
      </c>
      <c r="AI448" s="12">
        <v>0</v>
      </c>
      <c r="AJ448" s="12">
        <v>0</v>
      </c>
      <c r="AK448" s="12">
        <v>0</v>
      </c>
      <c r="AL448" s="12">
        <v>0</v>
      </c>
      <c r="AM448" s="12">
        <v>0</v>
      </c>
      <c r="AN448" s="12">
        <v>0</v>
      </c>
      <c r="AO448" s="12">
        <v>0</v>
      </c>
      <c r="AP448" s="12">
        <f t="shared" si="2099"/>
        <v>4</v>
      </c>
    </row>
    <row r="449" spans="1:42" x14ac:dyDescent="0.2">
      <c r="A449" s="13" t="s">
        <v>390</v>
      </c>
      <c r="B449" s="12">
        <v>8</v>
      </c>
      <c r="C449" s="12">
        <v>1</v>
      </c>
      <c r="D449" s="12">
        <v>2</v>
      </c>
      <c r="E449" s="14" t="s">
        <v>13</v>
      </c>
      <c r="F449" s="12">
        <v>0</v>
      </c>
      <c r="G449" s="12">
        <v>0</v>
      </c>
      <c r="H449" s="12">
        <v>0</v>
      </c>
      <c r="I449" s="12">
        <v>0</v>
      </c>
      <c r="J449" s="12">
        <v>0</v>
      </c>
      <c r="K449" s="12">
        <v>1</v>
      </c>
      <c r="L449" s="12">
        <v>0</v>
      </c>
      <c r="M449" s="12">
        <v>0</v>
      </c>
      <c r="N449" s="12">
        <v>0</v>
      </c>
      <c r="O449" s="12">
        <v>0</v>
      </c>
      <c r="P449" s="12">
        <v>1</v>
      </c>
      <c r="Q449" s="12">
        <v>0</v>
      </c>
      <c r="R449" s="12">
        <v>0</v>
      </c>
      <c r="S449" s="12">
        <v>0</v>
      </c>
      <c r="T449" s="12">
        <v>0</v>
      </c>
      <c r="U449" s="12">
        <v>0</v>
      </c>
      <c r="V449" s="12">
        <v>0</v>
      </c>
      <c r="W449" s="12">
        <v>0</v>
      </c>
      <c r="X449" s="12">
        <v>0</v>
      </c>
      <c r="Y449" s="12">
        <v>0</v>
      </c>
      <c r="Z449" s="12">
        <v>0</v>
      </c>
      <c r="AA449" s="12">
        <v>0</v>
      </c>
      <c r="AB449" s="12">
        <v>0</v>
      </c>
      <c r="AC449" s="12">
        <v>0</v>
      </c>
      <c r="AD449" s="12">
        <v>0</v>
      </c>
      <c r="AE449" s="12">
        <v>0</v>
      </c>
      <c r="AF449" s="12">
        <v>0</v>
      </c>
      <c r="AG449" s="12">
        <v>0</v>
      </c>
      <c r="AH449" s="12">
        <v>0</v>
      </c>
      <c r="AI449" s="12">
        <v>0</v>
      </c>
      <c r="AJ449" s="12">
        <v>0</v>
      </c>
      <c r="AK449" s="12">
        <v>0</v>
      </c>
      <c r="AL449" s="12">
        <v>0</v>
      </c>
      <c r="AM449" s="12">
        <v>0</v>
      </c>
      <c r="AN449" s="12">
        <v>0</v>
      </c>
      <c r="AO449" s="12">
        <v>0</v>
      </c>
      <c r="AP449" s="12">
        <f t="shared" si="2099"/>
        <v>9</v>
      </c>
    </row>
    <row r="450" spans="1:42" x14ac:dyDescent="0.2">
      <c r="A450" s="13" t="s">
        <v>391</v>
      </c>
      <c r="B450" s="12">
        <v>4</v>
      </c>
      <c r="C450" s="12">
        <v>0</v>
      </c>
      <c r="D450" s="12">
        <v>0</v>
      </c>
      <c r="E450" s="14" t="s">
        <v>13</v>
      </c>
      <c r="F450" s="12">
        <v>0</v>
      </c>
      <c r="G450" s="12">
        <v>0</v>
      </c>
      <c r="H450" s="12">
        <v>0</v>
      </c>
      <c r="I450" s="12">
        <v>0</v>
      </c>
      <c r="J450" s="12">
        <v>0</v>
      </c>
      <c r="K450" s="12">
        <v>0</v>
      </c>
      <c r="L450" s="12">
        <v>0</v>
      </c>
      <c r="M450" s="12">
        <v>0</v>
      </c>
      <c r="N450" s="12">
        <v>0</v>
      </c>
      <c r="O450" s="12">
        <v>0</v>
      </c>
      <c r="P450" s="12">
        <v>0</v>
      </c>
      <c r="Q450" s="12">
        <v>0</v>
      </c>
      <c r="R450" s="12">
        <v>4</v>
      </c>
      <c r="S450" s="12">
        <v>0</v>
      </c>
      <c r="T450" s="12">
        <v>0</v>
      </c>
      <c r="U450" s="12">
        <v>0</v>
      </c>
      <c r="V450" s="12">
        <v>0</v>
      </c>
      <c r="W450" s="12">
        <v>0</v>
      </c>
      <c r="X450" s="12">
        <v>0</v>
      </c>
      <c r="Y450" s="12">
        <v>0</v>
      </c>
      <c r="Z450" s="12">
        <v>0</v>
      </c>
      <c r="AA450" s="12">
        <v>0</v>
      </c>
      <c r="AB450" s="12">
        <v>0</v>
      </c>
      <c r="AC450" s="12">
        <v>0</v>
      </c>
      <c r="AD450" s="12">
        <v>0</v>
      </c>
      <c r="AE450" s="12">
        <v>0</v>
      </c>
      <c r="AF450" s="12">
        <v>0</v>
      </c>
      <c r="AG450" s="12">
        <v>0</v>
      </c>
      <c r="AH450" s="12">
        <v>0</v>
      </c>
      <c r="AI450" s="12">
        <v>0</v>
      </c>
      <c r="AJ450" s="12">
        <v>0</v>
      </c>
      <c r="AK450" s="12">
        <v>0</v>
      </c>
      <c r="AL450" s="12">
        <v>0</v>
      </c>
      <c r="AM450" s="12">
        <v>0</v>
      </c>
      <c r="AN450" s="12">
        <v>0</v>
      </c>
      <c r="AO450" s="12">
        <v>0</v>
      </c>
      <c r="AP450" s="12">
        <f t="shared" si="2099"/>
        <v>0</v>
      </c>
    </row>
    <row r="451" spans="1:42" x14ac:dyDescent="0.2">
      <c r="A451" s="13" t="s">
        <v>392</v>
      </c>
      <c r="B451" s="12">
        <v>77</v>
      </c>
      <c r="C451" s="12">
        <v>3</v>
      </c>
      <c r="D451" s="12">
        <v>8</v>
      </c>
      <c r="E451" s="14" t="s">
        <v>13</v>
      </c>
      <c r="F451" s="12">
        <v>0</v>
      </c>
      <c r="G451" s="12">
        <v>4</v>
      </c>
      <c r="H451" s="12">
        <v>20</v>
      </c>
      <c r="I451" s="12">
        <v>2</v>
      </c>
      <c r="J451" s="12">
        <v>0</v>
      </c>
      <c r="K451" s="12">
        <v>2</v>
      </c>
      <c r="L451" s="12">
        <v>1</v>
      </c>
      <c r="M451" s="12">
        <v>2</v>
      </c>
      <c r="N451" s="12">
        <v>0</v>
      </c>
      <c r="O451" s="12">
        <v>0</v>
      </c>
      <c r="P451" s="12">
        <v>0</v>
      </c>
      <c r="Q451" s="12">
        <v>0</v>
      </c>
      <c r="R451" s="12">
        <v>4</v>
      </c>
      <c r="S451" s="12">
        <v>0</v>
      </c>
      <c r="T451" s="12">
        <v>0</v>
      </c>
      <c r="U451" s="12">
        <v>0</v>
      </c>
      <c r="V451" s="12">
        <v>0</v>
      </c>
      <c r="W451" s="12">
        <v>0</v>
      </c>
      <c r="X451" s="12">
        <v>0</v>
      </c>
      <c r="Y451" s="12">
        <v>0</v>
      </c>
      <c r="Z451" s="12">
        <v>0</v>
      </c>
      <c r="AA451" s="12">
        <v>0</v>
      </c>
      <c r="AB451" s="12">
        <v>0</v>
      </c>
      <c r="AC451" s="12">
        <v>0</v>
      </c>
      <c r="AD451" s="12">
        <v>0</v>
      </c>
      <c r="AE451" s="12">
        <v>0</v>
      </c>
      <c r="AF451" s="12">
        <v>2</v>
      </c>
      <c r="AG451" s="12">
        <v>0</v>
      </c>
      <c r="AH451" s="12">
        <v>0</v>
      </c>
      <c r="AI451" s="12">
        <v>0</v>
      </c>
      <c r="AJ451" s="12">
        <v>0</v>
      </c>
      <c r="AK451" s="12">
        <v>0</v>
      </c>
      <c r="AL451" s="12">
        <v>0</v>
      </c>
      <c r="AM451" s="12">
        <v>0</v>
      </c>
      <c r="AN451" s="12">
        <v>0</v>
      </c>
      <c r="AO451" s="12">
        <v>0</v>
      </c>
      <c r="AP451" s="12">
        <f t="shared" si="2099"/>
        <v>51</v>
      </c>
    </row>
    <row r="452" spans="1:42" x14ac:dyDescent="0.2">
      <c r="A452" s="13" t="s">
        <v>393</v>
      </c>
      <c r="B452" s="12">
        <v>57</v>
      </c>
      <c r="C452" s="12">
        <v>3</v>
      </c>
      <c r="D452" s="12">
        <v>5</v>
      </c>
      <c r="E452" s="14" t="s">
        <v>13</v>
      </c>
      <c r="F452" s="12">
        <v>2</v>
      </c>
      <c r="G452" s="12">
        <v>5</v>
      </c>
      <c r="H452" s="12">
        <v>16</v>
      </c>
      <c r="I452" s="12">
        <v>2</v>
      </c>
      <c r="J452" s="12">
        <v>0</v>
      </c>
      <c r="K452" s="12">
        <v>1</v>
      </c>
      <c r="L452" s="12">
        <v>1</v>
      </c>
      <c r="M452" s="12">
        <v>2</v>
      </c>
      <c r="N452" s="12">
        <v>0</v>
      </c>
      <c r="O452" s="12">
        <v>0</v>
      </c>
      <c r="P452" s="12">
        <v>0</v>
      </c>
      <c r="Q452" s="12">
        <v>0</v>
      </c>
      <c r="R452" s="12">
        <v>4</v>
      </c>
      <c r="S452" s="12">
        <v>0</v>
      </c>
      <c r="T452" s="12">
        <v>0</v>
      </c>
      <c r="U452" s="12">
        <v>0</v>
      </c>
      <c r="V452" s="12">
        <v>0</v>
      </c>
      <c r="W452" s="12">
        <v>0</v>
      </c>
      <c r="X452" s="12">
        <v>0</v>
      </c>
      <c r="Y452" s="12">
        <v>0</v>
      </c>
      <c r="Z452" s="12">
        <v>0</v>
      </c>
      <c r="AA452" s="12">
        <v>0</v>
      </c>
      <c r="AB452" s="12">
        <v>0</v>
      </c>
      <c r="AC452" s="12">
        <v>0</v>
      </c>
      <c r="AD452" s="12">
        <v>0</v>
      </c>
      <c r="AE452" s="12">
        <v>0</v>
      </c>
      <c r="AF452" s="12">
        <v>0</v>
      </c>
      <c r="AG452" s="12">
        <v>0</v>
      </c>
      <c r="AH452" s="12">
        <v>0</v>
      </c>
      <c r="AI452" s="12">
        <v>0</v>
      </c>
      <c r="AJ452" s="12">
        <v>0</v>
      </c>
      <c r="AK452" s="12">
        <v>0</v>
      </c>
      <c r="AL452" s="12">
        <v>0</v>
      </c>
      <c r="AM452" s="12">
        <v>0</v>
      </c>
      <c r="AN452" s="12">
        <v>0</v>
      </c>
      <c r="AO452" s="12">
        <v>0</v>
      </c>
      <c r="AP452" s="12">
        <f t="shared" si="2099"/>
        <v>32</v>
      </c>
    </row>
    <row r="453" spans="1:42" x14ac:dyDescent="0.2">
      <c r="A453" s="13" t="s">
        <v>394</v>
      </c>
      <c r="B453" s="12">
        <v>5</v>
      </c>
      <c r="C453" s="12">
        <v>0</v>
      </c>
      <c r="D453" s="12">
        <v>0</v>
      </c>
      <c r="E453" s="14" t="s">
        <v>13</v>
      </c>
      <c r="F453" s="12">
        <v>0</v>
      </c>
      <c r="G453" s="12">
        <v>0</v>
      </c>
      <c r="H453" s="12">
        <v>0</v>
      </c>
      <c r="I453" s="12">
        <v>0</v>
      </c>
      <c r="J453" s="12">
        <v>0</v>
      </c>
      <c r="K453" s="12">
        <v>1</v>
      </c>
      <c r="L453" s="12">
        <v>0</v>
      </c>
      <c r="M453" s="12">
        <v>0</v>
      </c>
      <c r="N453" s="12">
        <v>0</v>
      </c>
      <c r="O453" s="12">
        <v>0</v>
      </c>
      <c r="P453" s="12">
        <v>0</v>
      </c>
      <c r="Q453" s="12">
        <v>0</v>
      </c>
      <c r="R453" s="12">
        <v>0</v>
      </c>
      <c r="S453" s="12">
        <v>0</v>
      </c>
      <c r="T453" s="12">
        <v>0</v>
      </c>
      <c r="U453" s="12">
        <v>0</v>
      </c>
      <c r="V453" s="12">
        <v>0</v>
      </c>
      <c r="W453" s="12">
        <v>0</v>
      </c>
      <c r="X453" s="12">
        <v>0</v>
      </c>
      <c r="Y453" s="12">
        <v>0</v>
      </c>
      <c r="Z453" s="12">
        <v>0</v>
      </c>
      <c r="AA453" s="12">
        <v>0</v>
      </c>
      <c r="AB453" s="12">
        <v>0</v>
      </c>
      <c r="AC453" s="12">
        <v>0</v>
      </c>
      <c r="AD453" s="12">
        <v>0</v>
      </c>
      <c r="AE453" s="12">
        <v>0</v>
      </c>
      <c r="AF453" s="12">
        <v>0</v>
      </c>
      <c r="AG453" s="12">
        <v>0</v>
      </c>
      <c r="AH453" s="12">
        <v>0</v>
      </c>
      <c r="AI453" s="12">
        <v>0</v>
      </c>
      <c r="AJ453" s="12">
        <v>0</v>
      </c>
      <c r="AK453" s="12">
        <v>0</v>
      </c>
      <c r="AL453" s="12">
        <v>0</v>
      </c>
      <c r="AM453" s="12">
        <v>0</v>
      </c>
      <c r="AN453" s="12">
        <v>0</v>
      </c>
      <c r="AO453" s="12">
        <v>0</v>
      </c>
      <c r="AP453" s="12">
        <f t="shared" si="2099"/>
        <v>4</v>
      </c>
    </row>
    <row r="454" spans="1:42" x14ac:dyDescent="0.2">
      <c r="A454" s="13" t="s">
        <v>395</v>
      </c>
      <c r="B454" s="12">
        <v>6</v>
      </c>
      <c r="C454" s="12">
        <v>0</v>
      </c>
      <c r="D454" s="12">
        <v>0</v>
      </c>
      <c r="E454" s="14" t="s">
        <v>13</v>
      </c>
      <c r="F454" s="12">
        <v>0</v>
      </c>
      <c r="G454" s="12">
        <v>0</v>
      </c>
      <c r="H454" s="12">
        <v>0</v>
      </c>
      <c r="I454" s="12">
        <v>0</v>
      </c>
      <c r="J454" s="12">
        <v>0</v>
      </c>
      <c r="K454" s="12">
        <v>0</v>
      </c>
      <c r="L454" s="12">
        <v>0</v>
      </c>
      <c r="M454" s="12">
        <v>0</v>
      </c>
      <c r="N454" s="12">
        <v>0</v>
      </c>
      <c r="O454" s="12">
        <v>0</v>
      </c>
      <c r="P454" s="12">
        <v>0</v>
      </c>
      <c r="Q454" s="12">
        <v>0</v>
      </c>
      <c r="R454" s="12">
        <v>0</v>
      </c>
      <c r="S454" s="12">
        <v>0</v>
      </c>
      <c r="T454" s="12">
        <v>0</v>
      </c>
      <c r="U454" s="12">
        <v>0</v>
      </c>
      <c r="V454" s="12">
        <v>0</v>
      </c>
      <c r="W454" s="12">
        <v>0</v>
      </c>
      <c r="X454" s="12">
        <v>0</v>
      </c>
      <c r="Y454" s="12">
        <v>0</v>
      </c>
      <c r="Z454" s="12">
        <v>0</v>
      </c>
      <c r="AA454" s="12">
        <v>0</v>
      </c>
      <c r="AB454" s="12">
        <v>0</v>
      </c>
      <c r="AC454" s="12">
        <v>0</v>
      </c>
      <c r="AD454" s="12">
        <v>0</v>
      </c>
      <c r="AE454" s="12">
        <v>0</v>
      </c>
      <c r="AF454" s="12">
        <v>0</v>
      </c>
      <c r="AG454" s="12">
        <v>0</v>
      </c>
      <c r="AH454" s="12">
        <v>0</v>
      </c>
      <c r="AI454" s="12">
        <v>0</v>
      </c>
      <c r="AJ454" s="12">
        <v>0</v>
      </c>
      <c r="AK454" s="12">
        <v>0</v>
      </c>
      <c r="AL454" s="12">
        <v>0</v>
      </c>
      <c r="AM454" s="12">
        <v>0</v>
      </c>
      <c r="AN454" s="12">
        <v>0</v>
      </c>
      <c r="AO454" s="12">
        <v>0</v>
      </c>
      <c r="AP454" s="12">
        <f t="shared" si="2099"/>
        <v>6</v>
      </c>
    </row>
    <row r="455" spans="1:42" x14ac:dyDescent="0.2">
      <c r="A455" s="13" t="s">
        <v>396</v>
      </c>
      <c r="B455" s="12">
        <v>6</v>
      </c>
      <c r="C455" s="12">
        <v>0</v>
      </c>
      <c r="D455" s="12">
        <v>0</v>
      </c>
      <c r="E455" s="14" t="s">
        <v>13</v>
      </c>
      <c r="F455" s="12">
        <v>0</v>
      </c>
      <c r="G455" s="12">
        <v>0</v>
      </c>
      <c r="H455" s="12">
        <v>0</v>
      </c>
      <c r="I455" s="12">
        <v>0</v>
      </c>
      <c r="J455" s="12">
        <v>0</v>
      </c>
      <c r="K455" s="12">
        <v>0</v>
      </c>
      <c r="L455" s="12">
        <v>0</v>
      </c>
      <c r="M455" s="12">
        <v>0</v>
      </c>
      <c r="N455" s="12">
        <v>0</v>
      </c>
      <c r="O455" s="12">
        <v>0</v>
      </c>
      <c r="P455" s="12">
        <v>0</v>
      </c>
      <c r="Q455" s="12">
        <v>0</v>
      </c>
      <c r="R455" s="12">
        <v>0</v>
      </c>
      <c r="S455" s="12">
        <v>0</v>
      </c>
      <c r="T455" s="12">
        <v>0</v>
      </c>
      <c r="U455" s="12">
        <v>0</v>
      </c>
      <c r="V455" s="12">
        <v>0</v>
      </c>
      <c r="W455" s="12">
        <v>0</v>
      </c>
      <c r="X455" s="12">
        <v>0</v>
      </c>
      <c r="Y455" s="12">
        <v>0</v>
      </c>
      <c r="Z455" s="12">
        <v>0</v>
      </c>
      <c r="AA455" s="12">
        <v>0</v>
      </c>
      <c r="AB455" s="12">
        <v>0</v>
      </c>
      <c r="AC455" s="12">
        <v>0</v>
      </c>
      <c r="AD455" s="12">
        <v>0</v>
      </c>
      <c r="AE455" s="12">
        <v>0</v>
      </c>
      <c r="AF455" s="12">
        <v>0</v>
      </c>
      <c r="AG455" s="12">
        <v>0</v>
      </c>
      <c r="AH455" s="12">
        <v>0</v>
      </c>
      <c r="AI455" s="12">
        <v>0</v>
      </c>
      <c r="AJ455" s="12">
        <v>0</v>
      </c>
      <c r="AK455" s="12">
        <v>0</v>
      </c>
      <c r="AL455" s="12">
        <v>0</v>
      </c>
      <c r="AM455" s="12">
        <v>0</v>
      </c>
      <c r="AN455" s="12">
        <v>0</v>
      </c>
      <c r="AO455" s="12">
        <v>0</v>
      </c>
      <c r="AP455" s="12">
        <f t="shared" si="2099"/>
        <v>6</v>
      </c>
    </row>
    <row r="456" spans="1:42" x14ac:dyDescent="0.2">
      <c r="A456" s="13" t="s">
        <v>397</v>
      </c>
      <c r="B456" s="12">
        <v>9</v>
      </c>
      <c r="C456" s="12">
        <v>0</v>
      </c>
      <c r="D456" s="12">
        <v>0</v>
      </c>
      <c r="E456" s="14" t="s">
        <v>13</v>
      </c>
      <c r="F456" s="12">
        <v>1</v>
      </c>
      <c r="G456" s="12">
        <v>0</v>
      </c>
      <c r="H456" s="12">
        <v>0</v>
      </c>
      <c r="I456" s="12">
        <v>0</v>
      </c>
      <c r="J456" s="12">
        <v>0</v>
      </c>
      <c r="K456" s="12">
        <v>0</v>
      </c>
      <c r="L456" s="12">
        <v>2</v>
      </c>
      <c r="M456" s="12">
        <v>0</v>
      </c>
      <c r="N456" s="12">
        <v>0</v>
      </c>
      <c r="O456" s="12">
        <v>0</v>
      </c>
      <c r="P456" s="12">
        <v>0</v>
      </c>
      <c r="Q456" s="12">
        <v>0</v>
      </c>
      <c r="R456" s="12">
        <v>0</v>
      </c>
      <c r="S456" s="12">
        <v>0</v>
      </c>
      <c r="T456" s="12">
        <v>0</v>
      </c>
      <c r="U456" s="12">
        <v>0</v>
      </c>
      <c r="V456" s="12">
        <v>0</v>
      </c>
      <c r="W456" s="12">
        <v>0</v>
      </c>
      <c r="X456" s="12">
        <v>0</v>
      </c>
      <c r="Y456" s="12">
        <v>0</v>
      </c>
      <c r="Z456" s="12">
        <v>0</v>
      </c>
      <c r="AA456" s="12">
        <v>1</v>
      </c>
      <c r="AB456" s="12">
        <v>0</v>
      </c>
      <c r="AC456" s="12">
        <v>0</v>
      </c>
      <c r="AD456" s="12">
        <v>0</v>
      </c>
      <c r="AE456" s="12">
        <v>0</v>
      </c>
      <c r="AF456" s="12">
        <v>0</v>
      </c>
      <c r="AG456" s="12">
        <v>0</v>
      </c>
      <c r="AH456" s="12">
        <v>0</v>
      </c>
      <c r="AI456" s="12">
        <v>0</v>
      </c>
      <c r="AJ456" s="12">
        <v>0</v>
      </c>
      <c r="AK456" s="12">
        <v>0</v>
      </c>
      <c r="AL456" s="12">
        <v>0</v>
      </c>
      <c r="AM456" s="12">
        <v>0</v>
      </c>
      <c r="AN456" s="12">
        <v>0</v>
      </c>
      <c r="AO456" s="12">
        <v>0</v>
      </c>
      <c r="AP456" s="12">
        <f t="shared" si="2099"/>
        <v>5</v>
      </c>
    </row>
    <row r="457" spans="1:42" x14ac:dyDescent="0.2">
      <c r="A457" s="13" t="s">
        <v>398</v>
      </c>
      <c r="B457" s="12">
        <v>7</v>
      </c>
      <c r="C457" s="12">
        <v>0</v>
      </c>
      <c r="D457" s="12">
        <v>0</v>
      </c>
      <c r="E457" s="14" t="s">
        <v>13</v>
      </c>
      <c r="F457" s="12">
        <v>0</v>
      </c>
      <c r="G457" s="12">
        <v>0</v>
      </c>
      <c r="H457" s="12">
        <v>0</v>
      </c>
      <c r="I457" s="12">
        <v>0</v>
      </c>
      <c r="J457" s="12">
        <v>0</v>
      </c>
      <c r="K457" s="12">
        <v>0</v>
      </c>
      <c r="L457" s="12">
        <v>0</v>
      </c>
      <c r="M457" s="12">
        <v>0</v>
      </c>
      <c r="N457" s="12">
        <v>0</v>
      </c>
      <c r="O457" s="12">
        <v>0</v>
      </c>
      <c r="P457" s="12">
        <v>0</v>
      </c>
      <c r="Q457" s="12">
        <v>0</v>
      </c>
      <c r="R457" s="12">
        <v>0</v>
      </c>
      <c r="S457" s="12">
        <v>0</v>
      </c>
      <c r="T457" s="12">
        <v>0</v>
      </c>
      <c r="U457" s="12">
        <v>0</v>
      </c>
      <c r="V457" s="12">
        <v>0</v>
      </c>
      <c r="W457" s="12">
        <v>0</v>
      </c>
      <c r="X457" s="12">
        <v>0</v>
      </c>
      <c r="Y457" s="12">
        <v>0</v>
      </c>
      <c r="Z457" s="12">
        <v>0</v>
      </c>
      <c r="AA457" s="12">
        <v>0</v>
      </c>
      <c r="AB457" s="12">
        <v>0</v>
      </c>
      <c r="AC457" s="12">
        <v>0</v>
      </c>
      <c r="AD457" s="12">
        <v>0</v>
      </c>
      <c r="AE457" s="12">
        <v>0</v>
      </c>
      <c r="AF457" s="12">
        <v>0</v>
      </c>
      <c r="AG457" s="12">
        <v>0</v>
      </c>
      <c r="AH457" s="12">
        <v>0</v>
      </c>
      <c r="AI457" s="12">
        <v>0</v>
      </c>
      <c r="AJ457" s="12">
        <v>0</v>
      </c>
      <c r="AK457" s="12">
        <v>0</v>
      </c>
      <c r="AL457" s="12">
        <v>0</v>
      </c>
      <c r="AM457" s="12">
        <v>0</v>
      </c>
      <c r="AN457" s="12">
        <v>0</v>
      </c>
      <c r="AO457" s="12">
        <v>0</v>
      </c>
      <c r="AP457" s="12">
        <f t="shared" si="2099"/>
        <v>7</v>
      </c>
    </row>
    <row r="458" spans="1:42" x14ac:dyDescent="0.2">
      <c r="A458" s="13" t="s">
        <v>399</v>
      </c>
      <c r="B458" s="12">
        <v>3</v>
      </c>
      <c r="C458" s="12">
        <v>2</v>
      </c>
      <c r="D458" s="12">
        <v>0</v>
      </c>
      <c r="E458" s="14" t="s">
        <v>13</v>
      </c>
      <c r="F458" s="12">
        <v>0</v>
      </c>
      <c r="G458" s="12">
        <v>0</v>
      </c>
      <c r="H458" s="12">
        <v>0</v>
      </c>
      <c r="I458" s="12">
        <v>2</v>
      </c>
      <c r="J458" s="12">
        <v>0</v>
      </c>
      <c r="K458" s="12">
        <v>0</v>
      </c>
      <c r="L458" s="12">
        <v>0</v>
      </c>
      <c r="M458" s="12">
        <v>1</v>
      </c>
      <c r="N458" s="12">
        <v>0</v>
      </c>
      <c r="O458" s="12">
        <v>0</v>
      </c>
      <c r="P458" s="12">
        <v>0</v>
      </c>
      <c r="Q458" s="12">
        <v>0</v>
      </c>
      <c r="R458" s="12">
        <v>0</v>
      </c>
      <c r="S458" s="12">
        <v>0</v>
      </c>
      <c r="T458" s="12">
        <v>0</v>
      </c>
      <c r="U458" s="12">
        <v>0</v>
      </c>
      <c r="V458" s="12">
        <v>0</v>
      </c>
      <c r="W458" s="12">
        <v>0</v>
      </c>
      <c r="X458" s="12">
        <v>0</v>
      </c>
      <c r="Y458" s="12">
        <v>0</v>
      </c>
      <c r="Z458" s="12">
        <v>0</v>
      </c>
      <c r="AA458" s="12">
        <v>0</v>
      </c>
      <c r="AB458" s="12">
        <v>0</v>
      </c>
      <c r="AC458" s="12">
        <v>0</v>
      </c>
      <c r="AD458" s="12">
        <v>0</v>
      </c>
      <c r="AE458" s="12">
        <v>0</v>
      </c>
      <c r="AF458" s="12">
        <v>0</v>
      </c>
      <c r="AG458" s="12">
        <v>0</v>
      </c>
      <c r="AH458" s="12">
        <v>0</v>
      </c>
      <c r="AI458" s="12">
        <v>0</v>
      </c>
      <c r="AJ458" s="12">
        <v>0</v>
      </c>
      <c r="AK458" s="12">
        <v>0</v>
      </c>
      <c r="AL458" s="12">
        <v>0</v>
      </c>
      <c r="AM458" s="12">
        <v>0</v>
      </c>
      <c r="AN458" s="12">
        <v>0</v>
      </c>
      <c r="AO458" s="12">
        <v>0</v>
      </c>
      <c r="AP458" s="12">
        <f t="shared" si="2099"/>
        <v>2</v>
      </c>
    </row>
    <row r="459" spans="1:42" x14ac:dyDescent="0.2">
      <c r="A459" s="13" t="s">
        <v>400</v>
      </c>
      <c r="B459" s="12">
        <v>5</v>
      </c>
      <c r="C459" s="12">
        <v>2</v>
      </c>
      <c r="D459" s="12">
        <v>0</v>
      </c>
      <c r="E459" s="14" t="s">
        <v>13</v>
      </c>
      <c r="F459" s="12">
        <v>0</v>
      </c>
      <c r="G459" s="12">
        <v>1</v>
      </c>
      <c r="H459" s="12">
        <v>0</v>
      </c>
      <c r="I459" s="12">
        <v>2</v>
      </c>
      <c r="J459" s="12">
        <v>0</v>
      </c>
      <c r="K459" s="12">
        <v>0</v>
      </c>
      <c r="L459" s="12">
        <v>2</v>
      </c>
      <c r="M459" s="12">
        <v>0</v>
      </c>
      <c r="N459" s="12">
        <v>0</v>
      </c>
      <c r="O459" s="12">
        <v>0</v>
      </c>
      <c r="P459" s="12">
        <v>0</v>
      </c>
      <c r="Q459" s="12">
        <v>0</v>
      </c>
      <c r="R459" s="12">
        <v>0</v>
      </c>
      <c r="S459" s="12">
        <v>0</v>
      </c>
      <c r="T459" s="12">
        <v>0</v>
      </c>
      <c r="U459" s="12">
        <v>0</v>
      </c>
      <c r="V459" s="12">
        <v>0</v>
      </c>
      <c r="W459" s="12">
        <v>0</v>
      </c>
      <c r="X459" s="12">
        <v>0</v>
      </c>
      <c r="Y459" s="12">
        <v>0</v>
      </c>
      <c r="Z459" s="12">
        <v>0</v>
      </c>
      <c r="AA459" s="12">
        <v>0</v>
      </c>
      <c r="AB459" s="12">
        <v>0</v>
      </c>
      <c r="AC459" s="12">
        <v>0</v>
      </c>
      <c r="AD459" s="12">
        <v>0</v>
      </c>
      <c r="AE459" s="12">
        <v>0</v>
      </c>
      <c r="AF459" s="12">
        <v>0</v>
      </c>
      <c r="AG459" s="12">
        <v>0</v>
      </c>
      <c r="AH459" s="12">
        <v>0</v>
      </c>
      <c r="AI459" s="12">
        <v>0</v>
      </c>
      <c r="AJ459" s="12">
        <v>0</v>
      </c>
      <c r="AK459" s="12">
        <v>0</v>
      </c>
      <c r="AL459" s="12">
        <v>0</v>
      </c>
      <c r="AM459" s="12">
        <v>0</v>
      </c>
      <c r="AN459" s="12">
        <v>0</v>
      </c>
      <c r="AO459" s="12">
        <v>0</v>
      </c>
      <c r="AP459" s="12">
        <f t="shared" si="2099"/>
        <v>2</v>
      </c>
    </row>
    <row r="460" spans="1:42" x14ac:dyDescent="0.2">
      <c r="A460" s="13" t="s">
        <v>401</v>
      </c>
      <c r="B460" s="12">
        <v>2</v>
      </c>
      <c r="C460" s="12">
        <v>0</v>
      </c>
      <c r="D460" s="12">
        <v>0</v>
      </c>
      <c r="E460" s="14" t="s">
        <v>13</v>
      </c>
      <c r="F460" s="12">
        <v>0</v>
      </c>
      <c r="G460" s="12">
        <v>0</v>
      </c>
      <c r="H460" s="12">
        <v>0</v>
      </c>
      <c r="I460" s="12">
        <v>0</v>
      </c>
      <c r="J460" s="12">
        <v>0</v>
      </c>
      <c r="K460" s="12">
        <v>0</v>
      </c>
      <c r="L460" s="12">
        <v>0</v>
      </c>
      <c r="M460" s="12">
        <v>0</v>
      </c>
      <c r="N460" s="12">
        <v>0</v>
      </c>
      <c r="O460" s="12">
        <v>0</v>
      </c>
      <c r="P460" s="12">
        <v>0</v>
      </c>
      <c r="Q460" s="12">
        <v>0</v>
      </c>
      <c r="R460" s="12">
        <v>0</v>
      </c>
      <c r="S460" s="12">
        <v>0</v>
      </c>
      <c r="T460" s="12">
        <v>0</v>
      </c>
      <c r="U460" s="12">
        <v>0</v>
      </c>
      <c r="V460" s="12">
        <v>0</v>
      </c>
      <c r="W460" s="12">
        <v>0</v>
      </c>
      <c r="X460" s="12">
        <v>0</v>
      </c>
      <c r="Y460" s="12">
        <v>0</v>
      </c>
      <c r="Z460" s="12">
        <v>0</v>
      </c>
      <c r="AA460" s="12">
        <v>0</v>
      </c>
      <c r="AB460" s="12">
        <v>0</v>
      </c>
      <c r="AC460" s="12">
        <v>0</v>
      </c>
      <c r="AD460" s="12">
        <v>0</v>
      </c>
      <c r="AE460" s="12">
        <v>0</v>
      </c>
      <c r="AF460" s="12">
        <v>0</v>
      </c>
      <c r="AG460" s="12">
        <v>0</v>
      </c>
      <c r="AH460" s="12">
        <v>0</v>
      </c>
      <c r="AI460" s="12">
        <v>0</v>
      </c>
      <c r="AJ460" s="12">
        <v>0</v>
      </c>
      <c r="AK460" s="12">
        <v>0</v>
      </c>
      <c r="AL460" s="12">
        <v>0</v>
      </c>
      <c r="AM460" s="12">
        <v>0</v>
      </c>
      <c r="AN460" s="12">
        <v>0</v>
      </c>
      <c r="AO460" s="12">
        <v>0</v>
      </c>
      <c r="AP460" s="12">
        <f t="shared" si="2099"/>
        <v>2</v>
      </c>
    </row>
    <row r="461" spans="1:42" s="17" customFormat="1" x14ac:dyDescent="0.2">
      <c r="A461" s="15" t="s">
        <v>17</v>
      </c>
      <c r="B461" s="16">
        <f>SUM(B446:B460)</f>
        <v>211</v>
      </c>
      <c r="C461" s="16">
        <f t="shared" ref="C461:D461" si="2100">SUM(C446:C460)</f>
        <v>17</v>
      </c>
      <c r="D461" s="16">
        <f t="shared" si="2100"/>
        <v>19</v>
      </c>
      <c r="E461" s="16"/>
      <c r="F461" s="16">
        <f t="shared" ref="F461:AP461" si="2101">SUM(F446:F460)</f>
        <v>3</v>
      </c>
      <c r="G461" s="16">
        <f t="shared" si="2101"/>
        <v>18</v>
      </c>
      <c r="H461" s="16">
        <f t="shared" si="2101"/>
        <v>41</v>
      </c>
      <c r="I461" s="16">
        <f t="shared" si="2101"/>
        <v>8</v>
      </c>
      <c r="J461" s="16">
        <f t="shared" si="2101"/>
        <v>0</v>
      </c>
      <c r="K461" s="16">
        <f t="shared" si="2101"/>
        <v>8</v>
      </c>
      <c r="L461" s="16">
        <f t="shared" si="2101"/>
        <v>6</v>
      </c>
      <c r="M461" s="16">
        <f t="shared" si="2101"/>
        <v>5</v>
      </c>
      <c r="N461" s="16">
        <f t="shared" si="2101"/>
        <v>0</v>
      </c>
      <c r="O461" s="16">
        <f t="shared" si="2101"/>
        <v>0</v>
      </c>
      <c r="P461" s="16">
        <f t="shared" si="2101"/>
        <v>1</v>
      </c>
      <c r="Q461" s="16">
        <f t="shared" si="2101"/>
        <v>0</v>
      </c>
      <c r="R461" s="16">
        <f t="shared" si="2101"/>
        <v>12</v>
      </c>
      <c r="S461" s="16">
        <f t="shared" si="2101"/>
        <v>0</v>
      </c>
      <c r="T461" s="16">
        <f t="shared" si="2101"/>
        <v>0</v>
      </c>
      <c r="U461" s="16">
        <f t="shared" si="2101"/>
        <v>0</v>
      </c>
      <c r="V461" s="16">
        <f t="shared" si="2101"/>
        <v>0</v>
      </c>
      <c r="W461" s="16">
        <f t="shared" si="2101"/>
        <v>0</v>
      </c>
      <c r="X461" s="16">
        <f t="shared" si="2101"/>
        <v>0</v>
      </c>
      <c r="Y461" s="16">
        <f t="shared" si="2101"/>
        <v>0</v>
      </c>
      <c r="Z461" s="16">
        <f t="shared" si="2101"/>
        <v>0</v>
      </c>
      <c r="AA461" s="16">
        <f t="shared" si="2101"/>
        <v>1</v>
      </c>
      <c r="AB461" s="16">
        <f t="shared" si="2101"/>
        <v>0</v>
      </c>
      <c r="AC461" s="16">
        <f t="shared" si="2101"/>
        <v>0</v>
      </c>
      <c r="AD461" s="16">
        <f t="shared" si="2101"/>
        <v>0</v>
      </c>
      <c r="AE461" s="16">
        <f t="shared" si="2101"/>
        <v>0</v>
      </c>
      <c r="AF461" s="16">
        <f t="shared" si="2101"/>
        <v>2</v>
      </c>
      <c r="AG461" s="16">
        <f t="shared" si="2101"/>
        <v>0</v>
      </c>
      <c r="AH461" s="16">
        <f t="shared" si="2101"/>
        <v>0</v>
      </c>
      <c r="AI461" s="16">
        <f t="shared" si="2101"/>
        <v>0</v>
      </c>
      <c r="AJ461" s="16">
        <f t="shared" si="2101"/>
        <v>0</v>
      </c>
      <c r="AK461" s="16">
        <f t="shared" si="2101"/>
        <v>0</v>
      </c>
      <c r="AL461" s="16">
        <f t="shared" si="2101"/>
        <v>0</v>
      </c>
      <c r="AM461" s="16">
        <f t="shared" si="2101"/>
        <v>0</v>
      </c>
      <c r="AN461" s="16">
        <f t="shared" si="2101"/>
        <v>0</v>
      </c>
      <c r="AO461" s="16">
        <f t="shared" si="2101"/>
        <v>0</v>
      </c>
      <c r="AP461" s="16">
        <f t="shared" si="2101"/>
        <v>142</v>
      </c>
    </row>
    <row r="462" spans="1:42" x14ac:dyDescent="0.2">
      <c r="A462" s="3" t="s">
        <v>402</v>
      </c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</row>
    <row r="463" spans="1:42" x14ac:dyDescent="0.2">
      <c r="A463" s="13" t="s">
        <v>403</v>
      </c>
      <c r="B463" s="12">
        <v>45</v>
      </c>
      <c r="C463" s="12">
        <v>5</v>
      </c>
      <c r="D463" s="12">
        <v>5</v>
      </c>
      <c r="E463" s="14" t="s">
        <v>13</v>
      </c>
      <c r="F463" s="12">
        <v>0</v>
      </c>
      <c r="G463" s="12">
        <v>2</v>
      </c>
      <c r="H463" s="12">
        <v>6</v>
      </c>
      <c r="I463" s="12">
        <v>3</v>
      </c>
      <c r="J463" s="12">
        <v>0</v>
      </c>
      <c r="K463" s="12">
        <v>1</v>
      </c>
      <c r="L463" s="12">
        <v>1</v>
      </c>
      <c r="M463" s="12">
        <v>0</v>
      </c>
      <c r="N463" s="12">
        <v>0</v>
      </c>
      <c r="O463" s="12">
        <v>0</v>
      </c>
      <c r="P463" s="12">
        <v>0</v>
      </c>
      <c r="Q463" s="12">
        <v>1</v>
      </c>
      <c r="R463" s="12">
        <v>0</v>
      </c>
      <c r="S463" s="12">
        <v>0</v>
      </c>
      <c r="T463" s="12">
        <v>0</v>
      </c>
      <c r="U463" s="12">
        <v>0</v>
      </c>
      <c r="V463" s="12">
        <v>0</v>
      </c>
      <c r="W463" s="12">
        <v>0</v>
      </c>
      <c r="X463" s="12">
        <v>0</v>
      </c>
      <c r="Y463" s="12">
        <v>0</v>
      </c>
      <c r="Z463" s="12">
        <v>0</v>
      </c>
      <c r="AA463" s="12">
        <v>0</v>
      </c>
      <c r="AB463" s="12">
        <v>0</v>
      </c>
      <c r="AC463" s="12">
        <v>0</v>
      </c>
      <c r="AD463" s="12">
        <v>0</v>
      </c>
      <c r="AE463" s="12">
        <v>0</v>
      </c>
      <c r="AF463" s="12">
        <v>0</v>
      </c>
      <c r="AG463" s="12">
        <v>0</v>
      </c>
      <c r="AH463" s="12">
        <v>0</v>
      </c>
      <c r="AI463" s="12">
        <v>0</v>
      </c>
      <c r="AJ463" s="12">
        <v>0</v>
      </c>
      <c r="AK463" s="12">
        <v>0</v>
      </c>
      <c r="AL463" s="12">
        <v>0</v>
      </c>
      <c r="AM463" s="12">
        <v>0</v>
      </c>
      <c r="AN463" s="12">
        <v>0</v>
      </c>
      <c r="AO463" s="12">
        <v>0</v>
      </c>
      <c r="AP463" s="12">
        <f t="shared" ref="AP463:AP464" si="2102">SUM(B463:D463)-SUM(F463:AO463)</f>
        <v>41</v>
      </c>
    </row>
    <row r="464" spans="1:42" x14ac:dyDescent="0.2">
      <c r="A464" s="13" t="s">
        <v>404</v>
      </c>
      <c r="B464" s="12">
        <v>102</v>
      </c>
      <c r="C464" s="12">
        <v>15</v>
      </c>
      <c r="D464" s="12">
        <v>19</v>
      </c>
      <c r="E464" s="14" t="s">
        <v>13</v>
      </c>
      <c r="F464" s="12">
        <v>3</v>
      </c>
      <c r="G464" s="12">
        <v>12</v>
      </c>
      <c r="H464" s="12">
        <v>12</v>
      </c>
      <c r="I464" s="12">
        <v>14</v>
      </c>
      <c r="J464" s="12">
        <v>4</v>
      </c>
      <c r="K464" s="12">
        <v>7</v>
      </c>
      <c r="L464" s="12">
        <v>7</v>
      </c>
      <c r="M464" s="12">
        <v>0</v>
      </c>
      <c r="N464" s="12">
        <v>6</v>
      </c>
      <c r="O464" s="12">
        <v>0</v>
      </c>
      <c r="P464" s="12">
        <v>0</v>
      </c>
      <c r="Q464" s="12">
        <v>0</v>
      </c>
      <c r="R464" s="12">
        <v>0</v>
      </c>
      <c r="S464" s="12">
        <v>0</v>
      </c>
      <c r="T464" s="12">
        <v>0</v>
      </c>
      <c r="U464" s="12">
        <v>1</v>
      </c>
      <c r="V464" s="12">
        <v>0</v>
      </c>
      <c r="W464" s="12">
        <v>0</v>
      </c>
      <c r="X464" s="12">
        <v>0</v>
      </c>
      <c r="Y464" s="12">
        <v>0</v>
      </c>
      <c r="Z464" s="12">
        <v>0</v>
      </c>
      <c r="AA464" s="12">
        <v>0</v>
      </c>
      <c r="AB464" s="12">
        <v>0</v>
      </c>
      <c r="AC464" s="12">
        <v>0</v>
      </c>
      <c r="AD464" s="12">
        <v>0</v>
      </c>
      <c r="AE464" s="12">
        <v>0</v>
      </c>
      <c r="AF464" s="12">
        <v>0</v>
      </c>
      <c r="AG464" s="12">
        <v>0</v>
      </c>
      <c r="AH464" s="12">
        <v>0</v>
      </c>
      <c r="AI464" s="12">
        <v>0</v>
      </c>
      <c r="AJ464" s="12">
        <v>0</v>
      </c>
      <c r="AK464" s="12">
        <v>0</v>
      </c>
      <c r="AL464" s="12">
        <v>0</v>
      </c>
      <c r="AM464" s="12">
        <v>0</v>
      </c>
      <c r="AN464" s="12">
        <v>0</v>
      </c>
      <c r="AO464" s="12">
        <v>0</v>
      </c>
      <c r="AP464" s="12">
        <f t="shared" si="2102"/>
        <v>70</v>
      </c>
    </row>
    <row r="465" spans="1:42" s="17" customFormat="1" x14ac:dyDescent="0.2">
      <c r="A465" s="15" t="s">
        <v>17</v>
      </c>
      <c r="B465" s="16">
        <f>SUM(B463:B464)</f>
        <v>147</v>
      </c>
      <c r="C465" s="16">
        <f t="shared" ref="C465" si="2103">SUM(C463:C464)</f>
        <v>20</v>
      </c>
      <c r="D465" s="16">
        <f t="shared" ref="D465" si="2104">SUM(D463:D464)</f>
        <v>24</v>
      </c>
      <c r="E465" s="16"/>
      <c r="F465" s="16">
        <f t="shared" ref="F465" si="2105">SUM(F463:F464)</f>
        <v>3</v>
      </c>
      <c r="G465" s="16">
        <f t="shared" ref="G465" si="2106">SUM(G463:G464)</f>
        <v>14</v>
      </c>
      <c r="H465" s="16">
        <f t="shared" ref="H465" si="2107">SUM(H463:H464)</f>
        <v>18</v>
      </c>
      <c r="I465" s="16">
        <f t="shared" ref="I465" si="2108">SUM(I463:I464)</f>
        <v>17</v>
      </c>
      <c r="J465" s="16">
        <f t="shared" ref="J465" si="2109">SUM(J463:J464)</f>
        <v>4</v>
      </c>
      <c r="K465" s="16">
        <f t="shared" ref="K465" si="2110">SUM(K463:K464)</f>
        <v>8</v>
      </c>
      <c r="L465" s="16">
        <f t="shared" ref="L465" si="2111">SUM(L463:L464)</f>
        <v>8</v>
      </c>
      <c r="M465" s="16">
        <f t="shared" ref="M465" si="2112">SUM(M463:M464)</f>
        <v>0</v>
      </c>
      <c r="N465" s="16">
        <f t="shared" ref="N465" si="2113">SUM(N463:N464)</f>
        <v>6</v>
      </c>
      <c r="O465" s="16">
        <f t="shared" ref="O465" si="2114">SUM(O463:O464)</f>
        <v>0</v>
      </c>
      <c r="P465" s="16">
        <f t="shared" ref="P465" si="2115">SUM(P463:P464)</f>
        <v>0</v>
      </c>
      <c r="Q465" s="16">
        <f t="shared" ref="Q465" si="2116">SUM(Q463:Q464)</f>
        <v>1</v>
      </c>
      <c r="R465" s="16">
        <f t="shared" ref="R465" si="2117">SUM(R463:R464)</f>
        <v>0</v>
      </c>
      <c r="S465" s="16">
        <f t="shared" ref="S465" si="2118">SUM(S463:S464)</f>
        <v>0</v>
      </c>
      <c r="T465" s="16">
        <f t="shared" ref="T465" si="2119">SUM(T463:T464)</f>
        <v>0</v>
      </c>
      <c r="U465" s="16">
        <f t="shared" ref="U465" si="2120">SUM(U463:U464)</f>
        <v>1</v>
      </c>
      <c r="V465" s="16">
        <f t="shared" ref="V465" si="2121">SUM(V463:V464)</f>
        <v>0</v>
      </c>
      <c r="W465" s="16">
        <f t="shared" ref="W465" si="2122">SUM(W463:W464)</f>
        <v>0</v>
      </c>
      <c r="X465" s="16">
        <f t="shared" ref="X465" si="2123">SUM(X463:X464)</f>
        <v>0</v>
      </c>
      <c r="Y465" s="16">
        <f t="shared" ref="Y465" si="2124">SUM(Y463:Y464)</f>
        <v>0</v>
      </c>
      <c r="Z465" s="16">
        <f t="shared" ref="Z465" si="2125">SUM(Z463:Z464)</f>
        <v>0</v>
      </c>
      <c r="AA465" s="16">
        <f t="shared" ref="AA465" si="2126">SUM(AA463:AA464)</f>
        <v>0</v>
      </c>
      <c r="AB465" s="16">
        <f t="shared" ref="AB465" si="2127">SUM(AB463:AB464)</f>
        <v>0</v>
      </c>
      <c r="AC465" s="16">
        <f t="shared" ref="AC465" si="2128">SUM(AC463:AC464)</f>
        <v>0</v>
      </c>
      <c r="AD465" s="16">
        <f t="shared" ref="AD465" si="2129">SUM(AD463:AD464)</f>
        <v>0</v>
      </c>
      <c r="AE465" s="16">
        <f t="shared" ref="AE465" si="2130">SUM(AE463:AE464)</f>
        <v>0</v>
      </c>
      <c r="AF465" s="16">
        <f t="shared" ref="AF465" si="2131">SUM(AF463:AF464)</f>
        <v>0</v>
      </c>
      <c r="AG465" s="16">
        <f t="shared" ref="AG465" si="2132">SUM(AG463:AG464)</f>
        <v>0</v>
      </c>
      <c r="AH465" s="16">
        <f t="shared" ref="AH465" si="2133">SUM(AH463:AH464)</f>
        <v>0</v>
      </c>
      <c r="AI465" s="16">
        <f t="shared" ref="AI465" si="2134">SUM(AI463:AI464)</f>
        <v>0</v>
      </c>
      <c r="AJ465" s="16">
        <f t="shared" ref="AJ465" si="2135">SUM(AJ463:AJ464)</f>
        <v>0</v>
      </c>
      <c r="AK465" s="16">
        <f t="shared" ref="AK465" si="2136">SUM(AK463:AK464)</f>
        <v>0</v>
      </c>
      <c r="AL465" s="16">
        <f t="shared" ref="AL465" si="2137">SUM(AL463:AL464)</f>
        <v>0</v>
      </c>
      <c r="AM465" s="16">
        <f t="shared" ref="AM465" si="2138">SUM(AM463:AM464)</f>
        <v>0</v>
      </c>
      <c r="AN465" s="16">
        <f t="shared" ref="AN465" si="2139">SUM(AN463:AN464)</f>
        <v>0</v>
      </c>
      <c r="AO465" s="16">
        <f t="shared" ref="AO465" si="2140">SUM(AO463:AO464)</f>
        <v>0</v>
      </c>
      <c r="AP465" s="16">
        <f t="shared" ref="AP465" si="2141">SUM(AP463:AP464)</f>
        <v>111</v>
      </c>
    </row>
    <row r="466" spans="1:42" x14ac:dyDescent="0.2">
      <c r="A466" s="3" t="s">
        <v>405</v>
      </c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</row>
    <row r="467" spans="1:42" x14ac:dyDescent="0.2">
      <c r="A467" s="13" t="s">
        <v>406</v>
      </c>
      <c r="B467" s="12">
        <v>40</v>
      </c>
      <c r="C467" s="12">
        <v>0</v>
      </c>
      <c r="D467" s="12">
        <v>60</v>
      </c>
      <c r="E467" s="14" t="s">
        <v>13</v>
      </c>
      <c r="F467" s="12">
        <v>0</v>
      </c>
      <c r="G467" s="12">
        <v>0</v>
      </c>
      <c r="H467" s="12">
        <v>0</v>
      </c>
      <c r="I467" s="12">
        <v>0</v>
      </c>
      <c r="J467" s="12">
        <v>0</v>
      </c>
      <c r="K467" s="12">
        <v>100</v>
      </c>
      <c r="L467" s="12">
        <v>0</v>
      </c>
      <c r="M467" s="12">
        <v>0</v>
      </c>
      <c r="N467" s="12">
        <v>0</v>
      </c>
      <c r="O467" s="12">
        <v>0</v>
      </c>
      <c r="P467" s="12">
        <v>0</v>
      </c>
      <c r="Q467" s="12">
        <v>0</v>
      </c>
      <c r="R467" s="12">
        <v>0</v>
      </c>
      <c r="S467" s="12">
        <v>0</v>
      </c>
      <c r="T467" s="12">
        <v>0</v>
      </c>
      <c r="U467" s="12">
        <v>100</v>
      </c>
      <c r="V467" s="12">
        <v>0</v>
      </c>
      <c r="W467" s="12">
        <v>0</v>
      </c>
      <c r="X467" s="12">
        <v>0</v>
      </c>
      <c r="Y467" s="12">
        <v>0</v>
      </c>
      <c r="Z467" s="12">
        <v>0</v>
      </c>
      <c r="AA467" s="12">
        <v>0</v>
      </c>
      <c r="AB467" s="12">
        <v>0</v>
      </c>
      <c r="AC467" s="12">
        <v>0</v>
      </c>
      <c r="AD467" s="12">
        <v>0</v>
      </c>
      <c r="AE467" s="12">
        <v>0</v>
      </c>
      <c r="AF467" s="12">
        <v>0</v>
      </c>
      <c r="AG467" s="12">
        <v>0</v>
      </c>
      <c r="AH467" s="12">
        <v>0</v>
      </c>
      <c r="AI467" s="12">
        <v>0</v>
      </c>
      <c r="AJ467" s="12">
        <v>0</v>
      </c>
      <c r="AK467" s="12">
        <v>0</v>
      </c>
      <c r="AL467" s="12">
        <v>0</v>
      </c>
      <c r="AM467" s="12">
        <v>0</v>
      </c>
      <c r="AN467" s="12">
        <v>0</v>
      </c>
      <c r="AO467" s="12">
        <v>0</v>
      </c>
      <c r="AP467" s="12">
        <f t="shared" ref="AP467" si="2142">SUM(B467:D467)-SUM(F467:AO467)</f>
        <v>-100</v>
      </c>
    </row>
    <row r="468" spans="1:42" s="17" customFormat="1" x14ac:dyDescent="0.2">
      <c r="A468" s="15" t="s">
        <v>17</v>
      </c>
      <c r="B468" s="16">
        <f>SUM(B467)</f>
        <v>40</v>
      </c>
      <c r="C468" s="16">
        <f>SUM(C467)</f>
        <v>0</v>
      </c>
      <c r="D468" s="16">
        <f>SUM(D467)</f>
        <v>60</v>
      </c>
      <c r="E468" s="16"/>
      <c r="F468" s="16">
        <f t="shared" ref="F468:AP468" si="2143">SUM(F467)</f>
        <v>0</v>
      </c>
      <c r="G468" s="16">
        <f t="shared" si="2143"/>
        <v>0</v>
      </c>
      <c r="H468" s="16">
        <f t="shared" si="2143"/>
        <v>0</v>
      </c>
      <c r="I468" s="16">
        <f t="shared" si="2143"/>
        <v>0</v>
      </c>
      <c r="J468" s="16">
        <f t="shared" si="2143"/>
        <v>0</v>
      </c>
      <c r="K468" s="16">
        <f t="shared" si="2143"/>
        <v>100</v>
      </c>
      <c r="L468" s="16">
        <f t="shared" si="2143"/>
        <v>0</v>
      </c>
      <c r="M468" s="16">
        <f t="shared" si="2143"/>
        <v>0</v>
      </c>
      <c r="N468" s="16">
        <f t="shared" si="2143"/>
        <v>0</v>
      </c>
      <c r="O468" s="16">
        <f t="shared" si="2143"/>
        <v>0</v>
      </c>
      <c r="P468" s="16">
        <f t="shared" si="2143"/>
        <v>0</v>
      </c>
      <c r="Q468" s="16">
        <f t="shared" si="2143"/>
        <v>0</v>
      </c>
      <c r="R468" s="16">
        <f t="shared" si="2143"/>
        <v>0</v>
      </c>
      <c r="S468" s="16">
        <f t="shared" si="2143"/>
        <v>0</v>
      </c>
      <c r="T468" s="16">
        <f t="shared" si="2143"/>
        <v>0</v>
      </c>
      <c r="U468" s="16">
        <f t="shared" si="2143"/>
        <v>100</v>
      </c>
      <c r="V468" s="16">
        <f t="shared" si="2143"/>
        <v>0</v>
      </c>
      <c r="W468" s="16">
        <f t="shared" si="2143"/>
        <v>0</v>
      </c>
      <c r="X468" s="16">
        <f t="shared" si="2143"/>
        <v>0</v>
      </c>
      <c r="Y468" s="16">
        <f t="shared" si="2143"/>
        <v>0</v>
      </c>
      <c r="Z468" s="16">
        <f t="shared" si="2143"/>
        <v>0</v>
      </c>
      <c r="AA468" s="16">
        <f t="shared" si="2143"/>
        <v>0</v>
      </c>
      <c r="AB468" s="16">
        <f t="shared" si="2143"/>
        <v>0</v>
      </c>
      <c r="AC468" s="16">
        <f t="shared" si="2143"/>
        <v>0</v>
      </c>
      <c r="AD468" s="16">
        <f t="shared" si="2143"/>
        <v>0</v>
      </c>
      <c r="AE468" s="16">
        <f t="shared" si="2143"/>
        <v>0</v>
      </c>
      <c r="AF468" s="16">
        <f t="shared" si="2143"/>
        <v>0</v>
      </c>
      <c r="AG468" s="16">
        <f t="shared" si="2143"/>
        <v>0</v>
      </c>
      <c r="AH468" s="16">
        <f t="shared" si="2143"/>
        <v>0</v>
      </c>
      <c r="AI468" s="16">
        <f t="shared" si="2143"/>
        <v>0</v>
      </c>
      <c r="AJ468" s="16">
        <f t="shared" si="2143"/>
        <v>0</v>
      </c>
      <c r="AK468" s="16">
        <f t="shared" si="2143"/>
        <v>0</v>
      </c>
      <c r="AL468" s="16">
        <f t="shared" si="2143"/>
        <v>0</v>
      </c>
      <c r="AM468" s="16">
        <f t="shared" si="2143"/>
        <v>0</v>
      </c>
      <c r="AN468" s="16">
        <f t="shared" si="2143"/>
        <v>0</v>
      </c>
      <c r="AO468" s="16">
        <f t="shared" si="2143"/>
        <v>0</v>
      </c>
      <c r="AP468" s="16">
        <f t="shared" si="2143"/>
        <v>-100</v>
      </c>
    </row>
    <row r="469" spans="1:42" x14ac:dyDescent="0.2">
      <c r="A469" s="3" t="s">
        <v>407</v>
      </c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</row>
    <row r="470" spans="1:42" x14ac:dyDescent="0.2">
      <c r="A470" s="13" t="s">
        <v>408</v>
      </c>
      <c r="B470" s="12">
        <v>68</v>
      </c>
      <c r="C470" s="12">
        <v>5</v>
      </c>
      <c r="D470" s="12">
        <v>10</v>
      </c>
      <c r="E470" s="14" t="s">
        <v>13</v>
      </c>
      <c r="F470" s="12">
        <v>4</v>
      </c>
      <c r="G470" s="12">
        <v>2</v>
      </c>
      <c r="H470" s="12">
        <v>6</v>
      </c>
      <c r="I470" s="12">
        <v>8</v>
      </c>
      <c r="J470" s="12">
        <v>0</v>
      </c>
      <c r="K470" s="12">
        <v>2</v>
      </c>
      <c r="L470" s="12">
        <v>6</v>
      </c>
      <c r="M470" s="12">
        <v>0</v>
      </c>
      <c r="N470" s="12">
        <v>2</v>
      </c>
      <c r="O470" s="12">
        <v>5</v>
      </c>
      <c r="P470" s="12">
        <v>0</v>
      </c>
      <c r="Q470" s="12">
        <v>0</v>
      </c>
      <c r="R470" s="12">
        <v>0</v>
      </c>
      <c r="S470" s="12">
        <v>0</v>
      </c>
      <c r="T470" s="12">
        <v>0</v>
      </c>
      <c r="U470" s="12">
        <v>0</v>
      </c>
      <c r="V470" s="12">
        <v>0</v>
      </c>
      <c r="W470" s="12">
        <v>0</v>
      </c>
      <c r="X470" s="12">
        <v>0</v>
      </c>
      <c r="Y470" s="12">
        <v>0</v>
      </c>
      <c r="Z470" s="12">
        <v>0</v>
      </c>
      <c r="AA470" s="12">
        <v>0</v>
      </c>
      <c r="AB470" s="12">
        <v>0</v>
      </c>
      <c r="AC470" s="12">
        <v>0</v>
      </c>
      <c r="AD470" s="12">
        <v>0</v>
      </c>
      <c r="AE470" s="12">
        <v>0</v>
      </c>
      <c r="AF470" s="12">
        <v>0</v>
      </c>
      <c r="AG470" s="12">
        <v>0</v>
      </c>
      <c r="AH470" s="12">
        <v>0</v>
      </c>
      <c r="AI470" s="12">
        <v>0</v>
      </c>
      <c r="AJ470" s="12">
        <v>0</v>
      </c>
      <c r="AK470" s="12">
        <v>0</v>
      </c>
      <c r="AL470" s="12">
        <v>0</v>
      </c>
      <c r="AM470" s="12">
        <v>0</v>
      </c>
      <c r="AN470" s="12">
        <v>0</v>
      </c>
      <c r="AO470" s="12">
        <v>0</v>
      </c>
      <c r="AP470" s="12">
        <f t="shared" ref="AP470:AP473" si="2144">SUM(B470:D470)-SUM(F470:AO470)</f>
        <v>48</v>
      </c>
    </row>
    <row r="471" spans="1:42" x14ac:dyDescent="0.2">
      <c r="A471" s="13" t="s">
        <v>409</v>
      </c>
      <c r="B471" s="12">
        <v>182</v>
      </c>
      <c r="C471" s="12">
        <v>30</v>
      </c>
      <c r="D471" s="12">
        <v>5</v>
      </c>
      <c r="E471" s="14" t="s">
        <v>13</v>
      </c>
      <c r="F471" s="12">
        <v>7</v>
      </c>
      <c r="G471" s="12">
        <v>25</v>
      </c>
      <c r="H471" s="12">
        <v>17</v>
      </c>
      <c r="I471" s="12">
        <v>25</v>
      </c>
      <c r="J471" s="12">
        <v>0</v>
      </c>
      <c r="K471" s="12">
        <v>2</v>
      </c>
      <c r="L471" s="12">
        <v>16</v>
      </c>
      <c r="M471" s="12">
        <v>0</v>
      </c>
      <c r="N471" s="12">
        <v>1</v>
      </c>
      <c r="O471" s="12">
        <v>15</v>
      </c>
      <c r="P471" s="12">
        <v>1</v>
      </c>
      <c r="Q471" s="12">
        <v>0</v>
      </c>
      <c r="R471" s="12">
        <v>6</v>
      </c>
      <c r="S471" s="12">
        <v>0</v>
      </c>
      <c r="T471" s="12">
        <v>0</v>
      </c>
      <c r="U471" s="12">
        <v>0</v>
      </c>
      <c r="V471" s="12">
        <v>0</v>
      </c>
      <c r="W471" s="12">
        <v>0</v>
      </c>
      <c r="X471" s="12">
        <v>0</v>
      </c>
      <c r="Y471" s="12">
        <v>0</v>
      </c>
      <c r="Z471" s="12">
        <v>0</v>
      </c>
      <c r="AA471" s="12">
        <v>0</v>
      </c>
      <c r="AB471" s="12">
        <v>0</v>
      </c>
      <c r="AC471" s="12">
        <v>0</v>
      </c>
      <c r="AD471" s="12">
        <v>0</v>
      </c>
      <c r="AE471" s="12">
        <v>0</v>
      </c>
      <c r="AF471" s="12">
        <v>2</v>
      </c>
      <c r="AG471" s="12">
        <v>0</v>
      </c>
      <c r="AH471" s="12">
        <v>0</v>
      </c>
      <c r="AI471" s="12">
        <v>0</v>
      </c>
      <c r="AJ471" s="12">
        <v>0</v>
      </c>
      <c r="AK471" s="12">
        <v>0</v>
      </c>
      <c r="AL471" s="12">
        <v>0</v>
      </c>
      <c r="AM471" s="12">
        <v>0</v>
      </c>
      <c r="AN471" s="12">
        <v>0</v>
      </c>
      <c r="AO471" s="12">
        <v>0</v>
      </c>
      <c r="AP471" s="12">
        <f t="shared" si="2144"/>
        <v>100</v>
      </c>
    </row>
    <row r="472" spans="1:42" s="17" customFormat="1" x14ac:dyDescent="0.2">
      <c r="A472" s="15" t="s">
        <v>17</v>
      </c>
      <c r="B472" s="16">
        <f>SUM(B470:B471)</f>
        <v>250</v>
      </c>
      <c r="C472" s="16">
        <f t="shared" ref="C472" si="2145">SUM(C470:C471)</f>
        <v>35</v>
      </c>
      <c r="D472" s="16">
        <f t="shared" ref="D472" si="2146">SUM(D470:D471)</f>
        <v>15</v>
      </c>
      <c r="E472" s="16"/>
      <c r="F472" s="16">
        <f t="shared" ref="F472" si="2147">SUM(F470:F471)</f>
        <v>11</v>
      </c>
      <c r="G472" s="16">
        <f t="shared" ref="G472" si="2148">SUM(G470:G471)</f>
        <v>27</v>
      </c>
      <c r="H472" s="16">
        <f t="shared" ref="H472" si="2149">SUM(H470:H471)</f>
        <v>23</v>
      </c>
      <c r="I472" s="16">
        <f t="shared" ref="I472" si="2150">SUM(I470:I471)</f>
        <v>33</v>
      </c>
      <c r="J472" s="16">
        <f t="shared" ref="J472" si="2151">SUM(J470:J471)</f>
        <v>0</v>
      </c>
      <c r="K472" s="16">
        <f t="shared" ref="K472" si="2152">SUM(K470:K471)</f>
        <v>4</v>
      </c>
      <c r="L472" s="16">
        <f t="shared" ref="L472" si="2153">SUM(L470:L471)</f>
        <v>22</v>
      </c>
      <c r="M472" s="16">
        <f t="shared" ref="M472" si="2154">SUM(M470:M471)</f>
        <v>0</v>
      </c>
      <c r="N472" s="16">
        <f t="shared" ref="N472" si="2155">SUM(N470:N471)</f>
        <v>3</v>
      </c>
      <c r="O472" s="16">
        <f t="shared" ref="O472" si="2156">SUM(O470:O471)</f>
        <v>20</v>
      </c>
      <c r="P472" s="16">
        <f t="shared" ref="P472" si="2157">SUM(P470:P471)</f>
        <v>1</v>
      </c>
      <c r="Q472" s="16">
        <f t="shared" ref="Q472" si="2158">SUM(Q470:Q471)</f>
        <v>0</v>
      </c>
      <c r="R472" s="16">
        <f t="shared" ref="R472" si="2159">SUM(R470:R471)</f>
        <v>6</v>
      </c>
      <c r="S472" s="16">
        <f t="shared" ref="S472" si="2160">SUM(S470:S471)</f>
        <v>0</v>
      </c>
      <c r="T472" s="16">
        <f t="shared" ref="T472" si="2161">SUM(T470:T471)</f>
        <v>0</v>
      </c>
      <c r="U472" s="16">
        <f t="shared" ref="U472" si="2162">SUM(U470:U471)</f>
        <v>0</v>
      </c>
      <c r="V472" s="16">
        <f t="shared" ref="V472" si="2163">SUM(V470:V471)</f>
        <v>0</v>
      </c>
      <c r="W472" s="16">
        <f t="shared" ref="W472" si="2164">SUM(W470:W471)</f>
        <v>0</v>
      </c>
      <c r="X472" s="16">
        <f t="shared" ref="X472" si="2165">SUM(X470:X471)</f>
        <v>0</v>
      </c>
      <c r="Y472" s="16">
        <f t="shared" ref="Y472" si="2166">SUM(Y470:Y471)</f>
        <v>0</v>
      </c>
      <c r="Z472" s="16">
        <f t="shared" ref="Z472" si="2167">SUM(Z470:Z471)</f>
        <v>0</v>
      </c>
      <c r="AA472" s="16">
        <f t="shared" ref="AA472" si="2168">SUM(AA470:AA471)</f>
        <v>0</v>
      </c>
      <c r="AB472" s="16">
        <f t="shared" ref="AB472" si="2169">SUM(AB470:AB471)</f>
        <v>0</v>
      </c>
      <c r="AC472" s="16">
        <f t="shared" ref="AC472" si="2170">SUM(AC470:AC471)</f>
        <v>0</v>
      </c>
      <c r="AD472" s="16">
        <f t="shared" ref="AD472" si="2171">SUM(AD470:AD471)</f>
        <v>0</v>
      </c>
      <c r="AE472" s="16">
        <f t="shared" ref="AE472" si="2172">SUM(AE470:AE471)</f>
        <v>0</v>
      </c>
      <c r="AF472" s="16">
        <f t="shared" ref="AF472" si="2173">SUM(AF470:AF471)</f>
        <v>2</v>
      </c>
      <c r="AG472" s="16">
        <f t="shared" ref="AG472" si="2174">SUM(AG470:AG471)</f>
        <v>0</v>
      </c>
      <c r="AH472" s="16">
        <f t="shared" ref="AH472" si="2175">SUM(AH470:AH471)</f>
        <v>0</v>
      </c>
      <c r="AI472" s="16">
        <f t="shared" ref="AI472" si="2176">SUM(AI470:AI471)</f>
        <v>0</v>
      </c>
      <c r="AJ472" s="16">
        <f t="shared" ref="AJ472" si="2177">SUM(AJ470:AJ471)</f>
        <v>0</v>
      </c>
      <c r="AK472" s="16">
        <f t="shared" ref="AK472" si="2178">SUM(AK470:AK471)</f>
        <v>0</v>
      </c>
      <c r="AL472" s="16">
        <f t="shared" ref="AL472" si="2179">SUM(AL470:AL471)</f>
        <v>0</v>
      </c>
      <c r="AM472" s="16">
        <f t="shared" ref="AM472" si="2180">SUM(AM470:AM471)</f>
        <v>0</v>
      </c>
      <c r="AN472" s="16">
        <f t="shared" ref="AN472" si="2181">SUM(AN470:AN471)</f>
        <v>0</v>
      </c>
      <c r="AO472" s="16">
        <f t="shared" ref="AO472" si="2182">SUM(AO470:AO471)</f>
        <v>0</v>
      </c>
      <c r="AP472" s="16">
        <f t="shared" ref="AP472" si="2183">SUM(AP470:AP471)</f>
        <v>148</v>
      </c>
    </row>
    <row r="473" spans="1:42" x14ac:dyDescent="0.2">
      <c r="A473" s="13" t="s">
        <v>18</v>
      </c>
      <c r="B473" s="12">
        <v>1613</v>
      </c>
      <c r="C473" s="12">
        <v>264</v>
      </c>
      <c r="D473" s="12">
        <v>293</v>
      </c>
      <c r="E473" s="12"/>
      <c r="F473" s="12">
        <v>83</v>
      </c>
      <c r="G473" s="12">
        <v>186</v>
      </c>
      <c r="H473" s="12">
        <v>199</v>
      </c>
      <c r="I473" s="12">
        <v>169</v>
      </c>
      <c r="J473" s="12">
        <v>18</v>
      </c>
      <c r="K473" s="12">
        <v>159</v>
      </c>
      <c r="L473" s="12">
        <v>63</v>
      </c>
      <c r="M473" s="12">
        <v>27</v>
      </c>
      <c r="N473" s="12">
        <v>29</v>
      </c>
      <c r="O473" s="12">
        <v>20</v>
      </c>
      <c r="P473" s="12">
        <v>8</v>
      </c>
      <c r="Q473" s="12">
        <v>8</v>
      </c>
      <c r="R473" s="12">
        <v>18</v>
      </c>
      <c r="S473" s="12">
        <v>1</v>
      </c>
      <c r="T473" s="12">
        <v>1</v>
      </c>
      <c r="U473" s="12">
        <v>102</v>
      </c>
      <c r="V473" s="12">
        <v>2</v>
      </c>
      <c r="W473" s="12">
        <v>0</v>
      </c>
      <c r="X473" s="12">
        <v>3</v>
      </c>
      <c r="Y473" s="12">
        <v>0</v>
      </c>
      <c r="Z473" s="12">
        <v>2</v>
      </c>
      <c r="AA473" s="12">
        <v>1</v>
      </c>
      <c r="AB473" s="12">
        <v>0</v>
      </c>
      <c r="AC473" s="12">
        <v>1</v>
      </c>
      <c r="AD473" s="12">
        <v>1</v>
      </c>
      <c r="AE473" s="12">
        <v>3</v>
      </c>
      <c r="AF473" s="12">
        <v>8</v>
      </c>
      <c r="AG473" s="12">
        <v>0</v>
      </c>
      <c r="AH473" s="12">
        <v>0</v>
      </c>
      <c r="AI473" s="12">
        <v>0</v>
      </c>
      <c r="AJ473" s="12">
        <v>0</v>
      </c>
      <c r="AK473" s="12">
        <v>0</v>
      </c>
      <c r="AL473" s="12">
        <v>0</v>
      </c>
      <c r="AM473" s="12">
        <v>0</v>
      </c>
      <c r="AN473" s="12">
        <v>0</v>
      </c>
      <c r="AO473" s="12">
        <v>1</v>
      </c>
      <c r="AP473" s="12">
        <f t="shared" si="2144"/>
        <v>1057</v>
      </c>
    </row>
    <row r="474" spans="1:42" x14ac:dyDescent="0.2">
      <c r="A474" s="3" t="s">
        <v>410</v>
      </c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</row>
    <row r="475" spans="1:42" x14ac:dyDescent="0.2">
      <c r="A475" s="13" t="s">
        <v>411</v>
      </c>
      <c r="B475" s="12">
        <v>345</v>
      </c>
      <c r="C475" s="12">
        <v>0</v>
      </c>
      <c r="D475" s="12">
        <v>0</v>
      </c>
      <c r="E475" s="14" t="s">
        <v>13</v>
      </c>
      <c r="F475" s="12">
        <v>0</v>
      </c>
      <c r="G475" s="12">
        <v>0</v>
      </c>
      <c r="H475" s="12">
        <v>0</v>
      </c>
      <c r="I475" s="12">
        <v>0</v>
      </c>
      <c r="J475" s="12">
        <v>0</v>
      </c>
      <c r="K475" s="12">
        <v>0</v>
      </c>
      <c r="L475" s="12">
        <v>0</v>
      </c>
      <c r="M475" s="12">
        <v>0</v>
      </c>
      <c r="N475" s="12">
        <v>0</v>
      </c>
      <c r="O475" s="12">
        <v>0</v>
      </c>
      <c r="P475" s="12">
        <v>0</v>
      </c>
      <c r="Q475" s="12">
        <v>0</v>
      </c>
      <c r="R475" s="12">
        <v>0</v>
      </c>
      <c r="S475" s="12">
        <v>0</v>
      </c>
      <c r="T475" s="12">
        <v>0</v>
      </c>
      <c r="U475" s="12">
        <v>0</v>
      </c>
      <c r="V475" s="12">
        <v>0</v>
      </c>
      <c r="W475" s="12">
        <v>0</v>
      </c>
      <c r="X475" s="12">
        <v>0</v>
      </c>
      <c r="Y475" s="12">
        <v>0</v>
      </c>
      <c r="Z475" s="12">
        <v>0</v>
      </c>
      <c r="AA475" s="12">
        <v>0</v>
      </c>
      <c r="AB475" s="12">
        <v>0</v>
      </c>
      <c r="AC475" s="12">
        <v>0</v>
      </c>
      <c r="AD475" s="12">
        <v>0</v>
      </c>
      <c r="AE475" s="12">
        <v>0</v>
      </c>
      <c r="AF475" s="12">
        <v>0</v>
      </c>
      <c r="AG475" s="12">
        <v>0</v>
      </c>
      <c r="AH475" s="12">
        <v>0</v>
      </c>
      <c r="AI475" s="12">
        <v>0</v>
      </c>
      <c r="AJ475" s="12">
        <v>0</v>
      </c>
      <c r="AK475" s="12">
        <v>0</v>
      </c>
      <c r="AL475" s="12">
        <v>0</v>
      </c>
      <c r="AM475" s="12">
        <v>0</v>
      </c>
      <c r="AN475" s="12">
        <v>0</v>
      </c>
      <c r="AO475" s="12">
        <v>0</v>
      </c>
      <c r="AP475" s="12">
        <f t="shared" ref="AP475:AP478" si="2184">SUM(B475:D475)-SUM(F475:AO475)</f>
        <v>345</v>
      </c>
    </row>
    <row r="476" spans="1:42" x14ac:dyDescent="0.2">
      <c r="A476" s="13" t="s">
        <v>412</v>
      </c>
      <c r="B476" s="12">
        <v>1478</v>
      </c>
      <c r="C476" s="12">
        <v>0</v>
      </c>
      <c r="D476" s="12">
        <v>0</v>
      </c>
      <c r="E476" s="14" t="s">
        <v>13</v>
      </c>
      <c r="F476" s="12">
        <v>0</v>
      </c>
      <c r="G476" s="12">
        <v>0</v>
      </c>
      <c r="H476" s="12">
        <v>0</v>
      </c>
      <c r="I476" s="12">
        <v>2</v>
      </c>
      <c r="J476" s="12">
        <v>0</v>
      </c>
      <c r="K476" s="12">
        <v>0</v>
      </c>
      <c r="L476" s="12">
        <v>0</v>
      </c>
      <c r="M476" s="12">
        <v>0</v>
      </c>
      <c r="N476" s="12">
        <v>0</v>
      </c>
      <c r="O476" s="12">
        <v>0</v>
      </c>
      <c r="P476" s="12">
        <v>0</v>
      </c>
      <c r="Q476" s="12">
        <v>0</v>
      </c>
      <c r="R476" s="12">
        <v>0</v>
      </c>
      <c r="S476" s="12">
        <v>0</v>
      </c>
      <c r="T476" s="12">
        <v>0</v>
      </c>
      <c r="U476" s="12">
        <v>0</v>
      </c>
      <c r="V476" s="12">
        <v>0</v>
      </c>
      <c r="W476" s="12">
        <v>0</v>
      </c>
      <c r="X476" s="12">
        <v>0</v>
      </c>
      <c r="Y476" s="12">
        <v>0</v>
      </c>
      <c r="Z476" s="12">
        <v>0</v>
      </c>
      <c r="AA476" s="12">
        <v>0</v>
      </c>
      <c r="AB476" s="12">
        <v>0</v>
      </c>
      <c r="AC476" s="12">
        <v>0</v>
      </c>
      <c r="AD476" s="12">
        <v>0</v>
      </c>
      <c r="AE476" s="12">
        <v>0</v>
      </c>
      <c r="AF476" s="12">
        <v>0</v>
      </c>
      <c r="AG476" s="12">
        <v>0</v>
      </c>
      <c r="AH476" s="12">
        <v>0</v>
      </c>
      <c r="AI476" s="12">
        <v>0</v>
      </c>
      <c r="AJ476" s="12">
        <v>0</v>
      </c>
      <c r="AK476" s="12">
        <v>0</v>
      </c>
      <c r="AL476" s="12">
        <v>0</v>
      </c>
      <c r="AM476" s="12">
        <v>0</v>
      </c>
      <c r="AN476" s="12">
        <v>0</v>
      </c>
      <c r="AO476" s="12">
        <v>0</v>
      </c>
      <c r="AP476" s="12">
        <f t="shared" si="2184"/>
        <v>1476</v>
      </c>
    </row>
    <row r="477" spans="1:42" s="17" customFormat="1" x14ac:dyDescent="0.2">
      <c r="A477" s="15" t="s">
        <v>17</v>
      </c>
      <c r="B477" s="16">
        <f>SUM(B475:B476)</f>
        <v>1823</v>
      </c>
      <c r="C477" s="16">
        <f t="shared" ref="C477" si="2185">SUM(C475:C476)</f>
        <v>0</v>
      </c>
      <c r="D477" s="16">
        <f t="shared" ref="D477" si="2186">SUM(D475:D476)</f>
        <v>0</v>
      </c>
      <c r="E477" s="16"/>
      <c r="F477" s="16">
        <f t="shared" ref="F477" si="2187">SUM(F475:F476)</f>
        <v>0</v>
      </c>
      <c r="G477" s="16">
        <f t="shared" ref="G477" si="2188">SUM(G475:G476)</f>
        <v>0</v>
      </c>
      <c r="H477" s="16">
        <f t="shared" ref="H477" si="2189">SUM(H475:H476)</f>
        <v>0</v>
      </c>
      <c r="I477" s="16">
        <f t="shared" ref="I477" si="2190">SUM(I475:I476)</f>
        <v>2</v>
      </c>
      <c r="J477" s="16">
        <f t="shared" ref="J477" si="2191">SUM(J475:J476)</f>
        <v>0</v>
      </c>
      <c r="K477" s="16">
        <f t="shared" ref="K477" si="2192">SUM(K475:K476)</f>
        <v>0</v>
      </c>
      <c r="L477" s="16">
        <f t="shared" ref="L477" si="2193">SUM(L475:L476)</f>
        <v>0</v>
      </c>
      <c r="M477" s="16">
        <f t="shared" ref="M477" si="2194">SUM(M475:M476)</f>
        <v>0</v>
      </c>
      <c r="N477" s="16">
        <f t="shared" ref="N477" si="2195">SUM(N475:N476)</f>
        <v>0</v>
      </c>
      <c r="O477" s="16">
        <f t="shared" ref="O477" si="2196">SUM(O475:O476)</f>
        <v>0</v>
      </c>
      <c r="P477" s="16">
        <f t="shared" ref="P477" si="2197">SUM(P475:P476)</f>
        <v>0</v>
      </c>
      <c r="Q477" s="16">
        <f t="shared" ref="Q477" si="2198">SUM(Q475:Q476)</f>
        <v>0</v>
      </c>
      <c r="R477" s="16">
        <f t="shared" ref="R477" si="2199">SUM(R475:R476)</f>
        <v>0</v>
      </c>
      <c r="S477" s="16">
        <f t="shared" ref="S477" si="2200">SUM(S475:S476)</f>
        <v>0</v>
      </c>
      <c r="T477" s="16">
        <f t="shared" ref="T477" si="2201">SUM(T475:T476)</f>
        <v>0</v>
      </c>
      <c r="U477" s="16">
        <f t="shared" ref="U477" si="2202">SUM(U475:U476)</f>
        <v>0</v>
      </c>
      <c r="V477" s="16">
        <f t="shared" ref="V477" si="2203">SUM(V475:V476)</f>
        <v>0</v>
      </c>
      <c r="W477" s="16">
        <f t="shared" ref="W477" si="2204">SUM(W475:W476)</f>
        <v>0</v>
      </c>
      <c r="X477" s="16">
        <f t="shared" ref="X477" si="2205">SUM(X475:X476)</f>
        <v>0</v>
      </c>
      <c r="Y477" s="16">
        <f t="shared" ref="Y477" si="2206">SUM(Y475:Y476)</f>
        <v>0</v>
      </c>
      <c r="Z477" s="16">
        <f t="shared" ref="Z477" si="2207">SUM(Z475:Z476)</f>
        <v>0</v>
      </c>
      <c r="AA477" s="16">
        <f t="shared" ref="AA477" si="2208">SUM(AA475:AA476)</f>
        <v>0</v>
      </c>
      <c r="AB477" s="16">
        <f t="shared" ref="AB477" si="2209">SUM(AB475:AB476)</f>
        <v>0</v>
      </c>
      <c r="AC477" s="16">
        <f t="shared" ref="AC477" si="2210">SUM(AC475:AC476)</f>
        <v>0</v>
      </c>
      <c r="AD477" s="16">
        <f t="shared" ref="AD477" si="2211">SUM(AD475:AD476)</f>
        <v>0</v>
      </c>
      <c r="AE477" s="16">
        <f t="shared" ref="AE477" si="2212">SUM(AE475:AE476)</f>
        <v>0</v>
      </c>
      <c r="AF477" s="16">
        <f t="shared" ref="AF477" si="2213">SUM(AF475:AF476)</f>
        <v>0</v>
      </c>
      <c r="AG477" s="16">
        <f t="shared" ref="AG477" si="2214">SUM(AG475:AG476)</f>
        <v>0</v>
      </c>
      <c r="AH477" s="16">
        <f t="shared" ref="AH477" si="2215">SUM(AH475:AH476)</f>
        <v>0</v>
      </c>
      <c r="AI477" s="16">
        <f t="shared" ref="AI477" si="2216">SUM(AI475:AI476)</f>
        <v>0</v>
      </c>
      <c r="AJ477" s="16">
        <f t="shared" ref="AJ477" si="2217">SUM(AJ475:AJ476)</f>
        <v>0</v>
      </c>
      <c r="AK477" s="16">
        <f t="shared" ref="AK477" si="2218">SUM(AK475:AK476)</f>
        <v>0</v>
      </c>
      <c r="AL477" s="16">
        <f t="shared" ref="AL477" si="2219">SUM(AL475:AL476)</f>
        <v>0</v>
      </c>
      <c r="AM477" s="16">
        <f t="shared" ref="AM477" si="2220">SUM(AM475:AM476)</f>
        <v>0</v>
      </c>
      <c r="AN477" s="16">
        <f t="shared" ref="AN477" si="2221">SUM(AN475:AN476)</f>
        <v>0</v>
      </c>
      <c r="AO477" s="16">
        <f t="shared" ref="AO477" si="2222">SUM(AO475:AO476)</f>
        <v>0</v>
      </c>
      <c r="AP477" s="16">
        <f t="shared" ref="AP477" si="2223">SUM(AP475:AP476)</f>
        <v>1821</v>
      </c>
    </row>
    <row r="478" spans="1:42" x14ac:dyDescent="0.2">
      <c r="A478" s="13" t="s">
        <v>18</v>
      </c>
      <c r="B478" s="12">
        <v>1823</v>
      </c>
      <c r="C478" s="12">
        <v>0</v>
      </c>
      <c r="D478" s="12">
        <v>0</v>
      </c>
      <c r="E478" s="12"/>
      <c r="F478" s="12">
        <v>0</v>
      </c>
      <c r="G478" s="12">
        <v>0</v>
      </c>
      <c r="H478" s="12">
        <v>0</v>
      </c>
      <c r="I478" s="12">
        <v>2</v>
      </c>
      <c r="J478" s="12">
        <v>0</v>
      </c>
      <c r="K478" s="12">
        <v>0</v>
      </c>
      <c r="L478" s="12">
        <v>0</v>
      </c>
      <c r="M478" s="12">
        <v>0</v>
      </c>
      <c r="N478" s="12">
        <v>0</v>
      </c>
      <c r="O478" s="12">
        <v>0</v>
      </c>
      <c r="P478" s="12">
        <v>0</v>
      </c>
      <c r="Q478" s="12">
        <v>0</v>
      </c>
      <c r="R478" s="12">
        <v>0</v>
      </c>
      <c r="S478" s="12">
        <v>0</v>
      </c>
      <c r="T478" s="12">
        <v>0</v>
      </c>
      <c r="U478" s="12">
        <v>0</v>
      </c>
      <c r="V478" s="12">
        <v>0</v>
      </c>
      <c r="W478" s="12">
        <v>0</v>
      </c>
      <c r="X478" s="12">
        <v>0</v>
      </c>
      <c r="Y478" s="12">
        <v>0</v>
      </c>
      <c r="Z478" s="12">
        <v>0</v>
      </c>
      <c r="AA478" s="12">
        <v>0</v>
      </c>
      <c r="AB478" s="12">
        <v>0</v>
      </c>
      <c r="AC478" s="12">
        <v>0</v>
      </c>
      <c r="AD478" s="12">
        <v>0</v>
      </c>
      <c r="AE478" s="12">
        <v>0</v>
      </c>
      <c r="AF478" s="12">
        <v>0</v>
      </c>
      <c r="AG478" s="12">
        <v>0</v>
      </c>
      <c r="AH478" s="12">
        <v>0</v>
      </c>
      <c r="AI478" s="12">
        <v>0</v>
      </c>
      <c r="AJ478" s="12">
        <v>0</v>
      </c>
      <c r="AK478" s="12">
        <v>0</v>
      </c>
      <c r="AL478" s="12">
        <v>0</v>
      </c>
      <c r="AM478" s="12">
        <v>0</v>
      </c>
      <c r="AN478" s="12">
        <v>0</v>
      </c>
      <c r="AO478" s="12">
        <v>0</v>
      </c>
      <c r="AP478" s="12">
        <f t="shared" si="2184"/>
        <v>1821</v>
      </c>
    </row>
    <row r="479" spans="1:42" x14ac:dyDescent="0.2">
      <c r="A479" s="3" t="s">
        <v>413</v>
      </c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</row>
    <row r="480" spans="1:42" x14ac:dyDescent="0.2">
      <c r="A480" s="13" t="s">
        <v>414</v>
      </c>
      <c r="B480" s="12">
        <v>3</v>
      </c>
      <c r="C480" s="12">
        <v>0</v>
      </c>
      <c r="D480" s="12">
        <v>0</v>
      </c>
      <c r="E480" s="14" t="s">
        <v>13</v>
      </c>
      <c r="F480" s="12">
        <v>0</v>
      </c>
      <c r="G480" s="12">
        <v>0</v>
      </c>
      <c r="H480" s="12">
        <v>0</v>
      </c>
      <c r="I480" s="12">
        <v>0</v>
      </c>
      <c r="J480" s="12">
        <v>0</v>
      </c>
      <c r="K480" s="12">
        <v>0</v>
      </c>
      <c r="L480" s="12">
        <v>0</v>
      </c>
      <c r="M480" s="12">
        <v>0</v>
      </c>
      <c r="N480" s="12">
        <v>0</v>
      </c>
      <c r="O480" s="12">
        <v>0</v>
      </c>
      <c r="P480" s="12">
        <v>0</v>
      </c>
      <c r="Q480" s="12">
        <v>0</v>
      </c>
      <c r="R480" s="12">
        <v>0</v>
      </c>
      <c r="S480" s="12">
        <v>0</v>
      </c>
      <c r="T480" s="12">
        <v>0</v>
      </c>
      <c r="U480" s="12">
        <v>0</v>
      </c>
      <c r="V480" s="12">
        <v>0</v>
      </c>
      <c r="W480" s="12">
        <v>0</v>
      </c>
      <c r="X480" s="12">
        <v>0</v>
      </c>
      <c r="Y480" s="12">
        <v>0</v>
      </c>
      <c r="Z480" s="12">
        <v>0</v>
      </c>
      <c r="AA480" s="12">
        <v>0</v>
      </c>
      <c r="AB480" s="12">
        <v>0</v>
      </c>
      <c r="AC480" s="12">
        <v>0</v>
      </c>
      <c r="AD480" s="12">
        <v>0</v>
      </c>
      <c r="AE480" s="12">
        <v>0</v>
      </c>
      <c r="AF480" s="12">
        <v>0</v>
      </c>
      <c r="AG480" s="12">
        <v>0</v>
      </c>
      <c r="AH480" s="12">
        <v>0</v>
      </c>
      <c r="AI480" s="12">
        <v>0</v>
      </c>
      <c r="AJ480" s="12">
        <v>0</v>
      </c>
      <c r="AK480" s="12">
        <v>0</v>
      </c>
      <c r="AL480" s="12">
        <v>0</v>
      </c>
      <c r="AM480" s="12">
        <v>0</v>
      </c>
      <c r="AN480" s="12">
        <v>0</v>
      </c>
      <c r="AO480" s="12">
        <v>0</v>
      </c>
      <c r="AP480" s="12">
        <f t="shared" ref="AP480:AP494" si="2224">SUM(B480:D480)-SUM(F480:AO480)</f>
        <v>3</v>
      </c>
    </row>
    <row r="481" spans="1:42" s="17" customFormat="1" x14ac:dyDescent="0.2">
      <c r="A481" s="15" t="s">
        <v>17</v>
      </c>
      <c r="B481" s="16">
        <f>SUM(B480)</f>
        <v>3</v>
      </c>
      <c r="C481" s="16">
        <f>SUM(C480)</f>
        <v>0</v>
      </c>
      <c r="D481" s="16">
        <f>SUM(D480)</f>
        <v>0</v>
      </c>
      <c r="E481" s="16"/>
      <c r="F481" s="16">
        <f t="shared" ref="F481" si="2225">SUM(F480)</f>
        <v>0</v>
      </c>
      <c r="G481" s="16">
        <f t="shared" ref="G481" si="2226">SUM(G480)</f>
        <v>0</v>
      </c>
      <c r="H481" s="16">
        <f t="shared" ref="H481" si="2227">SUM(H480)</f>
        <v>0</v>
      </c>
      <c r="I481" s="16">
        <f t="shared" ref="I481" si="2228">SUM(I480)</f>
        <v>0</v>
      </c>
      <c r="J481" s="16">
        <f t="shared" ref="J481" si="2229">SUM(J480)</f>
        <v>0</v>
      </c>
      <c r="K481" s="16">
        <f t="shared" ref="K481" si="2230">SUM(K480)</f>
        <v>0</v>
      </c>
      <c r="L481" s="16">
        <f t="shared" ref="L481" si="2231">SUM(L480)</f>
        <v>0</v>
      </c>
      <c r="M481" s="16">
        <f t="shared" ref="M481" si="2232">SUM(M480)</f>
        <v>0</v>
      </c>
      <c r="N481" s="16">
        <f t="shared" ref="N481" si="2233">SUM(N480)</f>
        <v>0</v>
      </c>
      <c r="O481" s="16">
        <f t="shared" ref="O481" si="2234">SUM(O480)</f>
        <v>0</v>
      </c>
      <c r="P481" s="16">
        <f t="shared" ref="P481" si="2235">SUM(P480)</f>
        <v>0</v>
      </c>
      <c r="Q481" s="16">
        <f t="shared" ref="Q481" si="2236">SUM(Q480)</f>
        <v>0</v>
      </c>
      <c r="R481" s="16">
        <f t="shared" ref="R481" si="2237">SUM(R480)</f>
        <v>0</v>
      </c>
      <c r="S481" s="16">
        <f t="shared" ref="S481" si="2238">SUM(S480)</f>
        <v>0</v>
      </c>
      <c r="T481" s="16">
        <f t="shared" ref="T481" si="2239">SUM(T480)</f>
        <v>0</v>
      </c>
      <c r="U481" s="16">
        <f t="shared" ref="U481" si="2240">SUM(U480)</f>
        <v>0</v>
      </c>
      <c r="V481" s="16">
        <f t="shared" ref="V481" si="2241">SUM(V480)</f>
        <v>0</v>
      </c>
      <c r="W481" s="16">
        <f t="shared" ref="W481" si="2242">SUM(W480)</f>
        <v>0</v>
      </c>
      <c r="X481" s="16">
        <f t="shared" ref="X481" si="2243">SUM(X480)</f>
        <v>0</v>
      </c>
      <c r="Y481" s="16">
        <f t="shared" ref="Y481" si="2244">SUM(Y480)</f>
        <v>0</v>
      </c>
      <c r="Z481" s="16">
        <f t="shared" ref="Z481" si="2245">SUM(Z480)</f>
        <v>0</v>
      </c>
      <c r="AA481" s="16">
        <f t="shared" ref="AA481" si="2246">SUM(AA480)</f>
        <v>0</v>
      </c>
      <c r="AB481" s="16">
        <f t="shared" ref="AB481" si="2247">SUM(AB480)</f>
        <v>0</v>
      </c>
      <c r="AC481" s="16">
        <f t="shared" ref="AC481" si="2248">SUM(AC480)</f>
        <v>0</v>
      </c>
      <c r="AD481" s="16">
        <f t="shared" ref="AD481" si="2249">SUM(AD480)</f>
        <v>0</v>
      </c>
      <c r="AE481" s="16">
        <f t="shared" ref="AE481" si="2250">SUM(AE480)</f>
        <v>0</v>
      </c>
      <c r="AF481" s="16">
        <f t="shared" ref="AF481" si="2251">SUM(AF480)</f>
        <v>0</v>
      </c>
      <c r="AG481" s="16">
        <f t="shared" ref="AG481" si="2252">SUM(AG480)</f>
        <v>0</v>
      </c>
      <c r="AH481" s="16">
        <f t="shared" ref="AH481" si="2253">SUM(AH480)</f>
        <v>0</v>
      </c>
      <c r="AI481" s="16">
        <f t="shared" ref="AI481" si="2254">SUM(AI480)</f>
        <v>0</v>
      </c>
      <c r="AJ481" s="16">
        <f t="shared" ref="AJ481" si="2255">SUM(AJ480)</f>
        <v>0</v>
      </c>
      <c r="AK481" s="16">
        <f t="shared" ref="AK481" si="2256">SUM(AK480)</f>
        <v>0</v>
      </c>
      <c r="AL481" s="16">
        <f t="shared" ref="AL481" si="2257">SUM(AL480)</f>
        <v>0</v>
      </c>
      <c r="AM481" s="16">
        <f t="shared" ref="AM481" si="2258">SUM(AM480)</f>
        <v>0</v>
      </c>
      <c r="AN481" s="16">
        <f t="shared" ref="AN481" si="2259">SUM(AN480)</f>
        <v>0</v>
      </c>
      <c r="AO481" s="16">
        <f t="shared" ref="AO481" si="2260">SUM(AO480)</f>
        <v>0</v>
      </c>
      <c r="AP481" s="16">
        <f t="shared" ref="AP481" si="2261">SUM(AP480)</f>
        <v>3</v>
      </c>
    </row>
    <row r="482" spans="1:42" x14ac:dyDescent="0.2">
      <c r="A482" s="3" t="s">
        <v>415</v>
      </c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</row>
    <row r="483" spans="1:42" x14ac:dyDescent="0.2">
      <c r="A483" s="13" t="s">
        <v>416</v>
      </c>
      <c r="B483" s="12">
        <v>23</v>
      </c>
      <c r="C483" s="12">
        <v>0</v>
      </c>
      <c r="D483" s="12">
        <v>0</v>
      </c>
      <c r="E483" s="14" t="s">
        <v>13</v>
      </c>
      <c r="F483" s="12">
        <v>0</v>
      </c>
      <c r="G483" s="12">
        <v>0</v>
      </c>
      <c r="H483" s="12">
        <v>0</v>
      </c>
      <c r="I483" s="12">
        <v>0</v>
      </c>
      <c r="J483" s="12">
        <v>0</v>
      </c>
      <c r="K483" s="12">
        <v>0</v>
      </c>
      <c r="L483" s="12">
        <v>0</v>
      </c>
      <c r="M483" s="12">
        <v>0</v>
      </c>
      <c r="N483" s="12">
        <v>0</v>
      </c>
      <c r="O483" s="12">
        <v>0</v>
      </c>
      <c r="P483" s="12">
        <v>0</v>
      </c>
      <c r="Q483" s="12">
        <v>0</v>
      </c>
      <c r="R483" s="12">
        <v>0</v>
      </c>
      <c r="S483" s="12">
        <v>0</v>
      </c>
      <c r="T483" s="12">
        <v>0</v>
      </c>
      <c r="U483" s="12">
        <v>0</v>
      </c>
      <c r="V483" s="12">
        <v>0</v>
      </c>
      <c r="W483" s="12">
        <v>0</v>
      </c>
      <c r="X483" s="12">
        <v>0</v>
      </c>
      <c r="Y483" s="12">
        <v>0</v>
      </c>
      <c r="Z483" s="12">
        <v>0</v>
      </c>
      <c r="AA483" s="12">
        <v>0</v>
      </c>
      <c r="AB483" s="12">
        <v>0</v>
      </c>
      <c r="AC483" s="12">
        <v>0</v>
      </c>
      <c r="AD483" s="12">
        <v>0</v>
      </c>
      <c r="AE483" s="12">
        <v>0</v>
      </c>
      <c r="AF483" s="12">
        <v>0</v>
      </c>
      <c r="AG483" s="12">
        <v>0</v>
      </c>
      <c r="AH483" s="12">
        <v>0</v>
      </c>
      <c r="AI483" s="12">
        <v>0</v>
      </c>
      <c r="AJ483" s="12">
        <v>0</v>
      </c>
      <c r="AK483" s="12">
        <v>0</v>
      </c>
      <c r="AL483" s="12">
        <v>0</v>
      </c>
      <c r="AM483" s="12">
        <v>0</v>
      </c>
      <c r="AN483" s="12">
        <v>0</v>
      </c>
      <c r="AO483" s="12">
        <v>0</v>
      </c>
      <c r="AP483" s="12">
        <f t="shared" si="2224"/>
        <v>23</v>
      </c>
    </row>
    <row r="484" spans="1:42" x14ac:dyDescent="0.2">
      <c r="A484" s="13" t="s">
        <v>417</v>
      </c>
      <c r="B484" s="12">
        <v>2</v>
      </c>
      <c r="C484" s="12">
        <v>0</v>
      </c>
      <c r="D484" s="12">
        <v>0</v>
      </c>
      <c r="E484" s="14" t="s">
        <v>13</v>
      </c>
      <c r="F484" s="12">
        <v>0</v>
      </c>
      <c r="G484" s="12">
        <v>0</v>
      </c>
      <c r="H484" s="12">
        <v>0</v>
      </c>
      <c r="I484" s="12">
        <v>0</v>
      </c>
      <c r="J484" s="12">
        <v>0</v>
      </c>
      <c r="K484" s="12">
        <v>0</v>
      </c>
      <c r="L484" s="12">
        <v>0</v>
      </c>
      <c r="M484" s="12">
        <v>0</v>
      </c>
      <c r="N484" s="12">
        <v>0</v>
      </c>
      <c r="O484" s="12">
        <v>0</v>
      </c>
      <c r="P484" s="12">
        <v>0</v>
      </c>
      <c r="Q484" s="12">
        <v>0</v>
      </c>
      <c r="R484" s="12">
        <v>0</v>
      </c>
      <c r="S484" s="12">
        <v>0</v>
      </c>
      <c r="T484" s="12">
        <v>0</v>
      </c>
      <c r="U484" s="12">
        <v>0</v>
      </c>
      <c r="V484" s="12">
        <v>0</v>
      </c>
      <c r="W484" s="12">
        <v>0</v>
      </c>
      <c r="X484" s="12">
        <v>0</v>
      </c>
      <c r="Y484" s="12">
        <v>0</v>
      </c>
      <c r="Z484" s="12">
        <v>0</v>
      </c>
      <c r="AA484" s="12">
        <v>0</v>
      </c>
      <c r="AB484" s="12">
        <v>0</v>
      </c>
      <c r="AC484" s="12">
        <v>0</v>
      </c>
      <c r="AD484" s="12">
        <v>0</v>
      </c>
      <c r="AE484" s="12">
        <v>0</v>
      </c>
      <c r="AF484" s="12">
        <v>0</v>
      </c>
      <c r="AG484" s="12">
        <v>0</v>
      </c>
      <c r="AH484" s="12">
        <v>0</v>
      </c>
      <c r="AI484" s="12">
        <v>0</v>
      </c>
      <c r="AJ484" s="12">
        <v>0</v>
      </c>
      <c r="AK484" s="12">
        <v>0</v>
      </c>
      <c r="AL484" s="12">
        <v>0</v>
      </c>
      <c r="AM484" s="12">
        <v>0</v>
      </c>
      <c r="AN484" s="12">
        <v>0</v>
      </c>
      <c r="AO484" s="12">
        <v>0</v>
      </c>
      <c r="AP484" s="12">
        <f t="shared" si="2224"/>
        <v>2</v>
      </c>
    </row>
    <row r="485" spans="1:42" x14ac:dyDescent="0.2">
      <c r="A485" s="13" t="s">
        <v>418</v>
      </c>
      <c r="B485" s="12">
        <v>22</v>
      </c>
      <c r="C485" s="12">
        <v>0</v>
      </c>
      <c r="D485" s="12">
        <v>0</v>
      </c>
      <c r="E485" s="14" t="s">
        <v>13</v>
      </c>
      <c r="F485" s="12">
        <v>0</v>
      </c>
      <c r="G485" s="12">
        <v>0</v>
      </c>
      <c r="H485" s="12">
        <v>0</v>
      </c>
      <c r="I485" s="12">
        <v>0</v>
      </c>
      <c r="J485" s="12">
        <v>0</v>
      </c>
      <c r="K485" s="12">
        <v>0</v>
      </c>
      <c r="L485" s="12">
        <v>16</v>
      </c>
      <c r="M485" s="12">
        <v>0</v>
      </c>
      <c r="N485" s="12">
        <v>0</v>
      </c>
      <c r="O485" s="12">
        <v>0</v>
      </c>
      <c r="P485" s="12">
        <v>0</v>
      </c>
      <c r="Q485" s="12">
        <v>0</v>
      </c>
      <c r="R485" s="12">
        <v>0</v>
      </c>
      <c r="S485" s="12">
        <v>0</v>
      </c>
      <c r="T485" s="12">
        <v>0</v>
      </c>
      <c r="U485" s="12">
        <v>0</v>
      </c>
      <c r="V485" s="12">
        <v>0</v>
      </c>
      <c r="W485" s="12">
        <v>0</v>
      </c>
      <c r="X485" s="12">
        <v>0</v>
      </c>
      <c r="Y485" s="12">
        <v>0</v>
      </c>
      <c r="Z485" s="12">
        <v>0</v>
      </c>
      <c r="AA485" s="12">
        <v>0</v>
      </c>
      <c r="AB485" s="12">
        <v>0</v>
      </c>
      <c r="AC485" s="12">
        <v>0</v>
      </c>
      <c r="AD485" s="12">
        <v>0</v>
      </c>
      <c r="AE485" s="12">
        <v>0</v>
      </c>
      <c r="AF485" s="12">
        <v>0</v>
      </c>
      <c r="AG485" s="12">
        <v>0</v>
      </c>
      <c r="AH485" s="12">
        <v>0</v>
      </c>
      <c r="AI485" s="12">
        <v>0</v>
      </c>
      <c r="AJ485" s="12">
        <v>0</v>
      </c>
      <c r="AK485" s="12">
        <v>0</v>
      </c>
      <c r="AL485" s="12">
        <v>0</v>
      </c>
      <c r="AM485" s="12">
        <v>0</v>
      </c>
      <c r="AN485" s="12">
        <v>0</v>
      </c>
      <c r="AO485" s="12">
        <v>0</v>
      </c>
      <c r="AP485" s="12">
        <f t="shared" si="2224"/>
        <v>6</v>
      </c>
    </row>
    <row r="486" spans="1:42" x14ac:dyDescent="0.2">
      <c r="A486" s="13" t="s">
        <v>419</v>
      </c>
      <c r="B486" s="12">
        <v>8</v>
      </c>
      <c r="C486" s="12">
        <v>0</v>
      </c>
      <c r="D486" s="12">
        <v>0</v>
      </c>
      <c r="E486" s="14" t="s">
        <v>13</v>
      </c>
      <c r="F486" s="12">
        <v>0</v>
      </c>
      <c r="G486" s="12">
        <v>0</v>
      </c>
      <c r="H486" s="12">
        <v>0</v>
      </c>
      <c r="I486" s="12">
        <v>0</v>
      </c>
      <c r="J486" s="12">
        <v>0</v>
      </c>
      <c r="K486" s="12">
        <v>0</v>
      </c>
      <c r="L486" s="12">
        <v>3</v>
      </c>
      <c r="M486" s="12">
        <v>0</v>
      </c>
      <c r="N486" s="12">
        <v>0</v>
      </c>
      <c r="O486" s="12">
        <v>0</v>
      </c>
      <c r="P486" s="12">
        <v>0</v>
      </c>
      <c r="Q486" s="12">
        <v>0</v>
      </c>
      <c r="R486" s="12">
        <v>0</v>
      </c>
      <c r="S486" s="12">
        <v>0</v>
      </c>
      <c r="T486" s="12">
        <v>0</v>
      </c>
      <c r="U486" s="12">
        <v>0</v>
      </c>
      <c r="V486" s="12">
        <v>0</v>
      </c>
      <c r="W486" s="12">
        <v>0</v>
      </c>
      <c r="X486" s="12">
        <v>0</v>
      </c>
      <c r="Y486" s="12">
        <v>0</v>
      </c>
      <c r="Z486" s="12">
        <v>0</v>
      </c>
      <c r="AA486" s="12">
        <v>0</v>
      </c>
      <c r="AB486" s="12">
        <v>0</v>
      </c>
      <c r="AC486" s="12">
        <v>0</v>
      </c>
      <c r="AD486" s="12">
        <v>0</v>
      </c>
      <c r="AE486" s="12">
        <v>0</v>
      </c>
      <c r="AF486" s="12">
        <v>0</v>
      </c>
      <c r="AG486" s="12">
        <v>0</v>
      </c>
      <c r="AH486" s="12">
        <v>0</v>
      </c>
      <c r="AI486" s="12">
        <v>0</v>
      </c>
      <c r="AJ486" s="12">
        <v>0</v>
      </c>
      <c r="AK486" s="12">
        <v>0</v>
      </c>
      <c r="AL486" s="12">
        <v>0</v>
      </c>
      <c r="AM486" s="12">
        <v>0</v>
      </c>
      <c r="AN486" s="12">
        <v>0</v>
      </c>
      <c r="AO486" s="12">
        <v>0</v>
      </c>
      <c r="AP486" s="12">
        <f t="shared" si="2224"/>
        <v>5</v>
      </c>
    </row>
    <row r="487" spans="1:42" x14ac:dyDescent="0.2">
      <c r="A487" s="13" t="s">
        <v>420</v>
      </c>
      <c r="B487" s="12">
        <v>1</v>
      </c>
      <c r="C487" s="12">
        <v>0</v>
      </c>
      <c r="D487" s="12">
        <v>0</v>
      </c>
      <c r="E487" s="14" t="s">
        <v>13</v>
      </c>
      <c r="F487" s="12">
        <v>0</v>
      </c>
      <c r="G487" s="12">
        <v>0</v>
      </c>
      <c r="H487" s="12">
        <v>0</v>
      </c>
      <c r="I487" s="12">
        <v>0</v>
      </c>
      <c r="J487" s="12">
        <v>0</v>
      </c>
      <c r="K487" s="12">
        <v>0</v>
      </c>
      <c r="L487" s="12">
        <v>0</v>
      </c>
      <c r="M487" s="12">
        <v>0</v>
      </c>
      <c r="N487" s="12">
        <v>0</v>
      </c>
      <c r="O487" s="12">
        <v>0</v>
      </c>
      <c r="P487" s="12">
        <v>0</v>
      </c>
      <c r="Q487" s="12">
        <v>0</v>
      </c>
      <c r="R487" s="12">
        <v>0</v>
      </c>
      <c r="S487" s="12">
        <v>0</v>
      </c>
      <c r="T487" s="12">
        <v>0</v>
      </c>
      <c r="U487" s="12">
        <v>0</v>
      </c>
      <c r="V487" s="12">
        <v>0</v>
      </c>
      <c r="W487" s="12">
        <v>0</v>
      </c>
      <c r="X487" s="12">
        <v>0</v>
      </c>
      <c r="Y487" s="12">
        <v>0</v>
      </c>
      <c r="Z487" s="12">
        <v>0</v>
      </c>
      <c r="AA487" s="12">
        <v>0</v>
      </c>
      <c r="AB487" s="12">
        <v>0</v>
      </c>
      <c r="AC487" s="12">
        <v>0</v>
      </c>
      <c r="AD487" s="12">
        <v>0</v>
      </c>
      <c r="AE487" s="12">
        <v>0</v>
      </c>
      <c r="AF487" s="12">
        <v>0</v>
      </c>
      <c r="AG487" s="12">
        <v>0</v>
      </c>
      <c r="AH487" s="12">
        <v>0</v>
      </c>
      <c r="AI487" s="12">
        <v>0</v>
      </c>
      <c r="AJ487" s="12">
        <v>0</v>
      </c>
      <c r="AK487" s="12">
        <v>0</v>
      </c>
      <c r="AL487" s="12">
        <v>0</v>
      </c>
      <c r="AM487" s="12">
        <v>0</v>
      </c>
      <c r="AN487" s="12">
        <v>0</v>
      </c>
      <c r="AO487" s="12">
        <v>0</v>
      </c>
      <c r="AP487" s="12">
        <f t="shared" si="2224"/>
        <v>1</v>
      </c>
    </row>
    <row r="488" spans="1:42" x14ac:dyDescent="0.2">
      <c r="A488" s="13" t="s">
        <v>421</v>
      </c>
      <c r="B488" s="12">
        <v>2</v>
      </c>
      <c r="C488" s="12">
        <v>0</v>
      </c>
      <c r="D488" s="12">
        <v>0</v>
      </c>
      <c r="E488" s="14" t="s">
        <v>13</v>
      </c>
      <c r="F488" s="12">
        <v>0</v>
      </c>
      <c r="G488" s="12">
        <v>0</v>
      </c>
      <c r="H488" s="12">
        <v>0</v>
      </c>
      <c r="I488" s="12">
        <v>0</v>
      </c>
      <c r="J488" s="12">
        <v>0</v>
      </c>
      <c r="K488" s="12">
        <v>0</v>
      </c>
      <c r="L488" s="12">
        <v>0</v>
      </c>
      <c r="M488" s="12">
        <v>0</v>
      </c>
      <c r="N488" s="12">
        <v>0</v>
      </c>
      <c r="O488" s="12">
        <v>0</v>
      </c>
      <c r="P488" s="12">
        <v>0</v>
      </c>
      <c r="Q488" s="12">
        <v>0</v>
      </c>
      <c r="R488" s="12">
        <v>0</v>
      </c>
      <c r="S488" s="12">
        <v>0</v>
      </c>
      <c r="T488" s="12">
        <v>0</v>
      </c>
      <c r="U488" s="12">
        <v>0</v>
      </c>
      <c r="V488" s="12">
        <v>0</v>
      </c>
      <c r="W488" s="12">
        <v>0</v>
      </c>
      <c r="X488" s="12">
        <v>0</v>
      </c>
      <c r="Y488" s="12">
        <v>0</v>
      </c>
      <c r="Z488" s="12">
        <v>0</v>
      </c>
      <c r="AA488" s="12">
        <v>0</v>
      </c>
      <c r="AB488" s="12">
        <v>0</v>
      </c>
      <c r="AC488" s="12">
        <v>0</v>
      </c>
      <c r="AD488" s="12">
        <v>0</v>
      </c>
      <c r="AE488" s="12">
        <v>0</v>
      </c>
      <c r="AF488" s="12">
        <v>0</v>
      </c>
      <c r="AG488" s="12">
        <v>0</v>
      </c>
      <c r="AH488" s="12">
        <v>0</v>
      </c>
      <c r="AI488" s="12">
        <v>0</v>
      </c>
      <c r="AJ488" s="12">
        <v>0</v>
      </c>
      <c r="AK488" s="12">
        <v>0</v>
      </c>
      <c r="AL488" s="12">
        <v>0</v>
      </c>
      <c r="AM488" s="12">
        <v>0</v>
      </c>
      <c r="AN488" s="12">
        <v>0</v>
      </c>
      <c r="AO488" s="12">
        <v>0</v>
      </c>
      <c r="AP488" s="12">
        <f t="shared" si="2224"/>
        <v>2</v>
      </c>
    </row>
    <row r="489" spans="1:42" x14ac:dyDescent="0.2">
      <c r="A489" s="13" t="s">
        <v>422</v>
      </c>
      <c r="B489" s="12">
        <v>2</v>
      </c>
      <c r="C489" s="12">
        <v>0</v>
      </c>
      <c r="D489" s="12">
        <v>0</v>
      </c>
      <c r="E489" s="14" t="s">
        <v>13</v>
      </c>
      <c r="F489" s="12">
        <v>0</v>
      </c>
      <c r="G489" s="12">
        <v>0</v>
      </c>
      <c r="H489" s="12">
        <v>0</v>
      </c>
      <c r="I489" s="12">
        <v>0</v>
      </c>
      <c r="J489" s="12">
        <v>0</v>
      </c>
      <c r="K489" s="12">
        <v>0</v>
      </c>
      <c r="L489" s="12">
        <v>0</v>
      </c>
      <c r="M489" s="12">
        <v>0</v>
      </c>
      <c r="N489" s="12">
        <v>0</v>
      </c>
      <c r="O489" s="12">
        <v>0</v>
      </c>
      <c r="P489" s="12">
        <v>0</v>
      </c>
      <c r="Q489" s="12">
        <v>0</v>
      </c>
      <c r="R489" s="12">
        <v>0</v>
      </c>
      <c r="S489" s="12">
        <v>0</v>
      </c>
      <c r="T489" s="12">
        <v>0</v>
      </c>
      <c r="U489" s="12">
        <v>0</v>
      </c>
      <c r="V489" s="12">
        <v>0</v>
      </c>
      <c r="W489" s="12">
        <v>0</v>
      </c>
      <c r="X489" s="12">
        <v>0</v>
      </c>
      <c r="Y489" s="12">
        <v>0</v>
      </c>
      <c r="Z489" s="12">
        <v>0</v>
      </c>
      <c r="AA489" s="12">
        <v>0</v>
      </c>
      <c r="AB489" s="12">
        <v>0</v>
      </c>
      <c r="AC489" s="12">
        <v>0</v>
      </c>
      <c r="AD489" s="12">
        <v>0</v>
      </c>
      <c r="AE489" s="12">
        <v>0</v>
      </c>
      <c r="AF489" s="12">
        <v>0</v>
      </c>
      <c r="AG489" s="12">
        <v>0</v>
      </c>
      <c r="AH489" s="12">
        <v>0</v>
      </c>
      <c r="AI489" s="12">
        <v>0</v>
      </c>
      <c r="AJ489" s="12">
        <v>0</v>
      </c>
      <c r="AK489" s="12">
        <v>0</v>
      </c>
      <c r="AL489" s="12">
        <v>0</v>
      </c>
      <c r="AM489" s="12">
        <v>0</v>
      </c>
      <c r="AN489" s="12">
        <v>0</v>
      </c>
      <c r="AO489" s="12">
        <v>0</v>
      </c>
      <c r="AP489" s="12">
        <f t="shared" si="2224"/>
        <v>2</v>
      </c>
    </row>
    <row r="490" spans="1:42" x14ac:dyDescent="0.2">
      <c r="A490" s="13" t="s">
        <v>423</v>
      </c>
      <c r="B490" s="12">
        <v>12</v>
      </c>
      <c r="C490" s="12">
        <v>0</v>
      </c>
      <c r="D490" s="12">
        <v>0</v>
      </c>
      <c r="E490" s="14" t="s">
        <v>13</v>
      </c>
      <c r="F490" s="12">
        <v>0</v>
      </c>
      <c r="G490" s="12">
        <v>0</v>
      </c>
      <c r="H490" s="12">
        <v>0</v>
      </c>
      <c r="I490" s="12">
        <v>0</v>
      </c>
      <c r="J490" s="12">
        <v>0</v>
      </c>
      <c r="K490" s="12">
        <v>0</v>
      </c>
      <c r="L490" s="12">
        <v>0</v>
      </c>
      <c r="M490" s="12">
        <v>0</v>
      </c>
      <c r="N490" s="12">
        <v>0</v>
      </c>
      <c r="O490" s="12">
        <v>0</v>
      </c>
      <c r="P490" s="12">
        <v>0</v>
      </c>
      <c r="Q490" s="12">
        <v>0</v>
      </c>
      <c r="R490" s="12">
        <v>0</v>
      </c>
      <c r="S490" s="12">
        <v>0</v>
      </c>
      <c r="T490" s="12">
        <v>0</v>
      </c>
      <c r="U490" s="12">
        <v>0</v>
      </c>
      <c r="V490" s="12">
        <v>0</v>
      </c>
      <c r="W490" s="12">
        <v>0</v>
      </c>
      <c r="X490" s="12">
        <v>0</v>
      </c>
      <c r="Y490" s="12">
        <v>0</v>
      </c>
      <c r="Z490" s="12">
        <v>0</v>
      </c>
      <c r="AA490" s="12">
        <v>0</v>
      </c>
      <c r="AB490" s="12">
        <v>0</v>
      </c>
      <c r="AC490" s="12">
        <v>0</v>
      </c>
      <c r="AD490" s="12">
        <v>0</v>
      </c>
      <c r="AE490" s="12">
        <v>0</v>
      </c>
      <c r="AF490" s="12">
        <v>0</v>
      </c>
      <c r="AG490" s="12">
        <v>0</v>
      </c>
      <c r="AH490" s="12">
        <v>0</v>
      </c>
      <c r="AI490" s="12">
        <v>0</v>
      </c>
      <c r="AJ490" s="12">
        <v>0</v>
      </c>
      <c r="AK490" s="12">
        <v>0</v>
      </c>
      <c r="AL490" s="12">
        <v>0</v>
      </c>
      <c r="AM490" s="12">
        <v>0</v>
      </c>
      <c r="AN490" s="12">
        <v>0</v>
      </c>
      <c r="AO490" s="12">
        <v>0</v>
      </c>
      <c r="AP490" s="12">
        <f t="shared" si="2224"/>
        <v>12</v>
      </c>
    </row>
    <row r="491" spans="1:42" x14ac:dyDescent="0.2">
      <c r="A491" s="13" t="s">
        <v>424</v>
      </c>
      <c r="B491" s="12">
        <v>27</v>
      </c>
      <c r="C491" s="12">
        <v>0</v>
      </c>
      <c r="D491" s="12">
        <v>0</v>
      </c>
      <c r="E491" s="14" t="s">
        <v>13</v>
      </c>
      <c r="F491" s="12">
        <v>0</v>
      </c>
      <c r="G491" s="12">
        <v>0</v>
      </c>
      <c r="H491" s="12">
        <v>1</v>
      </c>
      <c r="I491" s="12">
        <v>0</v>
      </c>
      <c r="J491" s="12">
        <v>0</v>
      </c>
      <c r="K491" s="12">
        <v>11</v>
      </c>
      <c r="L491" s="12">
        <v>10</v>
      </c>
      <c r="M491" s="12">
        <v>36</v>
      </c>
      <c r="N491" s="12">
        <v>0</v>
      </c>
      <c r="O491" s="12">
        <v>0</v>
      </c>
      <c r="P491" s="12">
        <v>0</v>
      </c>
      <c r="Q491" s="12">
        <v>0</v>
      </c>
      <c r="R491" s="12">
        <v>0</v>
      </c>
      <c r="S491" s="12">
        <v>0</v>
      </c>
      <c r="T491" s="12">
        <v>0</v>
      </c>
      <c r="U491" s="12">
        <v>0</v>
      </c>
      <c r="V491" s="12">
        <v>0</v>
      </c>
      <c r="W491" s="12">
        <v>0</v>
      </c>
      <c r="X491" s="12">
        <v>0</v>
      </c>
      <c r="Y491" s="12">
        <v>0</v>
      </c>
      <c r="Z491" s="12">
        <v>0</v>
      </c>
      <c r="AA491" s="12">
        <v>0</v>
      </c>
      <c r="AB491" s="12">
        <v>0</v>
      </c>
      <c r="AC491" s="12">
        <v>0</v>
      </c>
      <c r="AD491" s="12">
        <v>0</v>
      </c>
      <c r="AE491" s="12">
        <v>0</v>
      </c>
      <c r="AF491" s="12">
        <v>0</v>
      </c>
      <c r="AG491" s="12">
        <v>0</v>
      </c>
      <c r="AH491" s="12">
        <v>0</v>
      </c>
      <c r="AI491" s="12">
        <v>0</v>
      </c>
      <c r="AJ491" s="12">
        <v>0</v>
      </c>
      <c r="AK491" s="12">
        <v>0</v>
      </c>
      <c r="AL491" s="12">
        <v>0</v>
      </c>
      <c r="AM491" s="12">
        <v>0</v>
      </c>
      <c r="AN491" s="12">
        <v>0</v>
      </c>
      <c r="AO491" s="12">
        <v>0</v>
      </c>
      <c r="AP491" s="12">
        <f t="shared" si="2224"/>
        <v>-31</v>
      </c>
    </row>
    <row r="492" spans="1:42" s="17" customFormat="1" x14ac:dyDescent="0.2">
      <c r="A492" s="15" t="s">
        <v>17</v>
      </c>
      <c r="B492" s="16">
        <f>SUM(B483:B491)</f>
        <v>99</v>
      </c>
      <c r="C492" s="16">
        <f t="shared" ref="C492:D492" si="2262">SUM(C483:C491)</f>
        <v>0</v>
      </c>
      <c r="D492" s="16">
        <f t="shared" si="2262"/>
        <v>0</v>
      </c>
      <c r="E492" s="16"/>
      <c r="F492" s="16">
        <f t="shared" ref="F492:AP492" si="2263">SUM(F483:F491)</f>
        <v>0</v>
      </c>
      <c r="G492" s="16">
        <f t="shared" si="2263"/>
        <v>0</v>
      </c>
      <c r="H492" s="16">
        <f t="shared" si="2263"/>
        <v>1</v>
      </c>
      <c r="I492" s="16">
        <f t="shared" si="2263"/>
        <v>0</v>
      </c>
      <c r="J492" s="16">
        <f t="shared" si="2263"/>
        <v>0</v>
      </c>
      <c r="K492" s="16">
        <f t="shared" si="2263"/>
        <v>11</v>
      </c>
      <c r="L492" s="16">
        <f t="shared" si="2263"/>
        <v>29</v>
      </c>
      <c r="M492" s="16">
        <f t="shared" si="2263"/>
        <v>36</v>
      </c>
      <c r="N492" s="16">
        <f t="shared" si="2263"/>
        <v>0</v>
      </c>
      <c r="O492" s="16">
        <f t="shared" si="2263"/>
        <v>0</v>
      </c>
      <c r="P492" s="16">
        <f t="shared" si="2263"/>
        <v>0</v>
      </c>
      <c r="Q492" s="16">
        <f t="shared" si="2263"/>
        <v>0</v>
      </c>
      <c r="R492" s="16">
        <f t="shared" si="2263"/>
        <v>0</v>
      </c>
      <c r="S492" s="16">
        <f t="shared" si="2263"/>
        <v>0</v>
      </c>
      <c r="T492" s="16">
        <f t="shared" si="2263"/>
        <v>0</v>
      </c>
      <c r="U492" s="16">
        <f t="shared" si="2263"/>
        <v>0</v>
      </c>
      <c r="V492" s="16">
        <f t="shared" si="2263"/>
        <v>0</v>
      </c>
      <c r="W492" s="16">
        <f t="shared" si="2263"/>
        <v>0</v>
      </c>
      <c r="X492" s="16">
        <f t="shared" si="2263"/>
        <v>0</v>
      </c>
      <c r="Y492" s="16">
        <f t="shared" si="2263"/>
        <v>0</v>
      </c>
      <c r="Z492" s="16">
        <f t="shared" si="2263"/>
        <v>0</v>
      </c>
      <c r="AA492" s="16">
        <f t="shared" si="2263"/>
        <v>0</v>
      </c>
      <c r="AB492" s="16">
        <f t="shared" si="2263"/>
        <v>0</v>
      </c>
      <c r="AC492" s="16">
        <f t="shared" si="2263"/>
        <v>0</v>
      </c>
      <c r="AD492" s="16">
        <f t="shared" si="2263"/>
        <v>0</v>
      </c>
      <c r="AE492" s="16">
        <f t="shared" si="2263"/>
        <v>0</v>
      </c>
      <c r="AF492" s="16">
        <f t="shared" si="2263"/>
        <v>0</v>
      </c>
      <c r="AG492" s="16">
        <f t="shared" si="2263"/>
        <v>0</v>
      </c>
      <c r="AH492" s="16">
        <f t="shared" si="2263"/>
        <v>0</v>
      </c>
      <c r="AI492" s="16">
        <f t="shared" si="2263"/>
        <v>0</v>
      </c>
      <c r="AJ492" s="16">
        <f t="shared" si="2263"/>
        <v>0</v>
      </c>
      <c r="AK492" s="16">
        <f t="shared" si="2263"/>
        <v>0</v>
      </c>
      <c r="AL492" s="16">
        <f t="shared" si="2263"/>
        <v>0</v>
      </c>
      <c r="AM492" s="16">
        <f t="shared" si="2263"/>
        <v>0</v>
      </c>
      <c r="AN492" s="16">
        <f t="shared" si="2263"/>
        <v>0</v>
      </c>
      <c r="AO492" s="16">
        <f t="shared" si="2263"/>
        <v>0</v>
      </c>
      <c r="AP492" s="16">
        <f t="shared" si="2263"/>
        <v>22</v>
      </c>
    </row>
    <row r="493" spans="1:42" x14ac:dyDescent="0.2">
      <c r="A493" s="3" t="s">
        <v>425</v>
      </c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</row>
    <row r="494" spans="1:42" x14ac:dyDescent="0.2">
      <c r="A494" s="13" t="s">
        <v>426</v>
      </c>
      <c r="B494" s="12">
        <v>13</v>
      </c>
      <c r="C494" s="12">
        <v>0</v>
      </c>
      <c r="D494" s="12">
        <v>0</v>
      </c>
      <c r="E494" s="14" t="s">
        <v>13</v>
      </c>
      <c r="F494" s="12">
        <v>0</v>
      </c>
      <c r="G494" s="12">
        <v>0</v>
      </c>
      <c r="H494" s="12">
        <v>0</v>
      </c>
      <c r="I494" s="12">
        <v>0</v>
      </c>
      <c r="J494" s="12">
        <v>0</v>
      </c>
      <c r="K494" s="12">
        <v>0</v>
      </c>
      <c r="L494" s="12">
        <v>0</v>
      </c>
      <c r="M494" s="12">
        <v>0</v>
      </c>
      <c r="N494" s="12">
        <v>0</v>
      </c>
      <c r="O494" s="12">
        <v>0</v>
      </c>
      <c r="P494" s="12">
        <v>0</v>
      </c>
      <c r="Q494" s="12">
        <v>0</v>
      </c>
      <c r="R494" s="12">
        <v>0</v>
      </c>
      <c r="S494" s="12">
        <v>0</v>
      </c>
      <c r="T494" s="12">
        <v>0</v>
      </c>
      <c r="U494" s="12">
        <v>0</v>
      </c>
      <c r="V494" s="12">
        <v>0</v>
      </c>
      <c r="W494" s="12">
        <v>0</v>
      </c>
      <c r="X494" s="12">
        <v>0</v>
      </c>
      <c r="Y494" s="12">
        <v>0</v>
      </c>
      <c r="Z494" s="12">
        <v>0</v>
      </c>
      <c r="AA494" s="12">
        <v>0</v>
      </c>
      <c r="AB494" s="12">
        <v>0</v>
      </c>
      <c r="AC494" s="12">
        <v>0</v>
      </c>
      <c r="AD494" s="12">
        <v>0</v>
      </c>
      <c r="AE494" s="12">
        <v>0</v>
      </c>
      <c r="AF494" s="12">
        <v>0</v>
      </c>
      <c r="AG494" s="12">
        <v>0</v>
      </c>
      <c r="AH494" s="12">
        <v>0</v>
      </c>
      <c r="AI494" s="12">
        <v>0</v>
      </c>
      <c r="AJ494" s="12">
        <v>0</v>
      </c>
      <c r="AK494" s="12">
        <v>0</v>
      </c>
      <c r="AL494" s="12">
        <v>0</v>
      </c>
      <c r="AM494" s="12">
        <v>0</v>
      </c>
      <c r="AN494" s="12">
        <v>0</v>
      </c>
      <c r="AO494" s="12">
        <v>0</v>
      </c>
      <c r="AP494" s="12">
        <f t="shared" si="2224"/>
        <v>13</v>
      </c>
    </row>
    <row r="495" spans="1:42" x14ac:dyDescent="0.2">
      <c r="A495" s="13" t="s">
        <v>427</v>
      </c>
      <c r="B495" s="12">
        <v>13</v>
      </c>
      <c r="C495" s="12">
        <v>0</v>
      </c>
      <c r="D495" s="12">
        <v>0</v>
      </c>
      <c r="E495" s="14" t="s">
        <v>13</v>
      </c>
      <c r="F495" s="12">
        <v>0</v>
      </c>
      <c r="G495" s="12">
        <v>0</v>
      </c>
      <c r="H495" s="12">
        <v>0</v>
      </c>
      <c r="I495" s="12">
        <v>0</v>
      </c>
      <c r="J495" s="12">
        <v>0</v>
      </c>
      <c r="K495" s="12">
        <v>0</v>
      </c>
      <c r="L495" s="12">
        <v>0</v>
      </c>
      <c r="M495" s="12">
        <v>0</v>
      </c>
      <c r="N495" s="12">
        <v>0</v>
      </c>
      <c r="O495" s="12">
        <v>0</v>
      </c>
      <c r="P495" s="12">
        <v>0</v>
      </c>
      <c r="Q495" s="12">
        <v>0</v>
      </c>
      <c r="R495" s="12">
        <v>0</v>
      </c>
      <c r="S495" s="12">
        <v>0</v>
      </c>
      <c r="T495" s="12">
        <v>0</v>
      </c>
      <c r="U495" s="12">
        <v>0</v>
      </c>
      <c r="V495" s="12">
        <v>0</v>
      </c>
      <c r="W495" s="12">
        <v>0</v>
      </c>
      <c r="X495" s="12">
        <v>0</v>
      </c>
      <c r="Y495" s="12">
        <v>0</v>
      </c>
      <c r="Z495" s="12">
        <v>0</v>
      </c>
      <c r="AA495" s="12">
        <v>0</v>
      </c>
      <c r="AB495" s="12">
        <v>0</v>
      </c>
      <c r="AC495" s="12">
        <v>0</v>
      </c>
      <c r="AD495" s="12">
        <v>0</v>
      </c>
      <c r="AE495" s="12">
        <v>0</v>
      </c>
      <c r="AF495" s="12">
        <v>0</v>
      </c>
      <c r="AG495" s="12">
        <v>0</v>
      </c>
      <c r="AH495" s="12">
        <v>0</v>
      </c>
      <c r="AI495" s="12">
        <v>0</v>
      </c>
      <c r="AJ495" s="12">
        <v>0</v>
      </c>
      <c r="AK495" s="12">
        <v>0</v>
      </c>
      <c r="AL495" s="12">
        <v>0</v>
      </c>
      <c r="AM495" s="12">
        <v>0</v>
      </c>
      <c r="AN495" s="12">
        <v>0</v>
      </c>
      <c r="AO495" s="12">
        <v>0</v>
      </c>
      <c r="AP495" s="12">
        <f t="shared" ref="AP495:AP501" si="2264">SUM(B495:D495)-SUM(F495:AO495)</f>
        <v>13</v>
      </c>
    </row>
    <row r="496" spans="1:42" x14ac:dyDescent="0.2">
      <c r="A496" s="13" t="s">
        <v>428</v>
      </c>
      <c r="B496" s="12">
        <v>29</v>
      </c>
      <c r="C496" s="12">
        <v>0</v>
      </c>
      <c r="D496" s="12">
        <v>0</v>
      </c>
      <c r="E496" s="14" t="s">
        <v>13</v>
      </c>
      <c r="F496" s="12">
        <v>0</v>
      </c>
      <c r="G496" s="12">
        <v>0</v>
      </c>
      <c r="H496" s="12">
        <v>0</v>
      </c>
      <c r="I496" s="12">
        <v>0</v>
      </c>
      <c r="J496" s="12">
        <v>0</v>
      </c>
      <c r="K496" s="12">
        <v>0</v>
      </c>
      <c r="L496" s="12">
        <v>20</v>
      </c>
      <c r="M496" s="12">
        <v>6</v>
      </c>
      <c r="N496" s="12">
        <v>0</v>
      </c>
      <c r="O496" s="12">
        <v>0</v>
      </c>
      <c r="P496" s="12">
        <v>2</v>
      </c>
      <c r="Q496" s="12">
        <v>0</v>
      </c>
      <c r="R496" s="12">
        <v>0</v>
      </c>
      <c r="S496" s="12">
        <v>0</v>
      </c>
      <c r="T496" s="12">
        <v>0</v>
      </c>
      <c r="U496" s="12">
        <v>0</v>
      </c>
      <c r="V496" s="12">
        <v>0</v>
      </c>
      <c r="W496" s="12">
        <v>0</v>
      </c>
      <c r="X496" s="12">
        <v>0</v>
      </c>
      <c r="Y496" s="12">
        <v>60</v>
      </c>
      <c r="Z496" s="12">
        <v>0</v>
      </c>
      <c r="AA496" s="12">
        <v>0</v>
      </c>
      <c r="AB496" s="12">
        <v>0</v>
      </c>
      <c r="AC496" s="12">
        <v>0</v>
      </c>
      <c r="AD496" s="12">
        <v>0</v>
      </c>
      <c r="AE496" s="12">
        <v>0</v>
      </c>
      <c r="AF496" s="12">
        <v>0</v>
      </c>
      <c r="AG496" s="12">
        <v>0</v>
      </c>
      <c r="AH496" s="12">
        <v>0</v>
      </c>
      <c r="AI496" s="12">
        <v>0</v>
      </c>
      <c r="AJ496" s="12">
        <v>0</v>
      </c>
      <c r="AK496" s="12">
        <v>0</v>
      </c>
      <c r="AL496" s="12">
        <v>0</v>
      </c>
      <c r="AM496" s="12">
        <v>0</v>
      </c>
      <c r="AN496" s="12">
        <v>0</v>
      </c>
      <c r="AO496" s="12">
        <v>0</v>
      </c>
      <c r="AP496" s="12">
        <f t="shared" si="2264"/>
        <v>-59</v>
      </c>
    </row>
    <row r="497" spans="1:42" x14ac:dyDescent="0.2">
      <c r="A497" s="13" t="s">
        <v>429</v>
      </c>
      <c r="B497" s="12">
        <v>17</v>
      </c>
      <c r="C497" s="12">
        <v>0</v>
      </c>
      <c r="D497" s="12">
        <v>0</v>
      </c>
      <c r="E497" s="14" t="s">
        <v>13</v>
      </c>
      <c r="F497" s="12">
        <v>0</v>
      </c>
      <c r="G497" s="12">
        <v>0</v>
      </c>
      <c r="H497" s="12">
        <v>0</v>
      </c>
      <c r="I497" s="12">
        <v>0</v>
      </c>
      <c r="J497" s="12">
        <v>0</v>
      </c>
      <c r="K497" s="12">
        <v>0</v>
      </c>
      <c r="L497" s="12">
        <v>12</v>
      </c>
      <c r="M497" s="12">
        <v>0</v>
      </c>
      <c r="N497" s="12">
        <v>0</v>
      </c>
      <c r="O497" s="12">
        <v>0</v>
      </c>
      <c r="P497" s="12">
        <v>0</v>
      </c>
      <c r="Q497" s="12">
        <v>0</v>
      </c>
      <c r="R497" s="12">
        <v>0</v>
      </c>
      <c r="S497" s="12">
        <v>0</v>
      </c>
      <c r="T497" s="12">
        <v>0</v>
      </c>
      <c r="U497" s="12">
        <v>0</v>
      </c>
      <c r="V497" s="12">
        <v>0</v>
      </c>
      <c r="W497" s="12">
        <v>0</v>
      </c>
      <c r="X497" s="12">
        <v>0</v>
      </c>
      <c r="Y497" s="12">
        <v>0</v>
      </c>
      <c r="Z497" s="12">
        <v>0</v>
      </c>
      <c r="AA497" s="12">
        <v>0</v>
      </c>
      <c r="AB497" s="12">
        <v>0</v>
      </c>
      <c r="AC497" s="12">
        <v>0</v>
      </c>
      <c r="AD497" s="12">
        <v>0</v>
      </c>
      <c r="AE497" s="12">
        <v>0</v>
      </c>
      <c r="AF497" s="12">
        <v>0</v>
      </c>
      <c r="AG497" s="12">
        <v>0</v>
      </c>
      <c r="AH497" s="12">
        <v>0</v>
      </c>
      <c r="AI497" s="12">
        <v>0</v>
      </c>
      <c r="AJ497" s="12">
        <v>0</v>
      </c>
      <c r="AK497" s="12">
        <v>0</v>
      </c>
      <c r="AL497" s="12">
        <v>0</v>
      </c>
      <c r="AM497" s="12">
        <v>0</v>
      </c>
      <c r="AN497" s="12">
        <v>0</v>
      </c>
      <c r="AO497" s="12">
        <v>0</v>
      </c>
      <c r="AP497" s="12">
        <f t="shared" si="2264"/>
        <v>5</v>
      </c>
    </row>
    <row r="498" spans="1:42" x14ac:dyDescent="0.2">
      <c r="A498" s="13" t="s">
        <v>430</v>
      </c>
      <c r="B498" s="12">
        <v>2</v>
      </c>
      <c r="C498" s="12">
        <v>0</v>
      </c>
      <c r="D498" s="12">
        <v>0</v>
      </c>
      <c r="E498" s="14" t="s">
        <v>13</v>
      </c>
      <c r="F498" s="12">
        <v>0</v>
      </c>
      <c r="G498" s="12">
        <v>0</v>
      </c>
      <c r="H498" s="12">
        <v>0</v>
      </c>
      <c r="I498" s="12">
        <v>0</v>
      </c>
      <c r="J498" s="12">
        <v>0</v>
      </c>
      <c r="K498" s="12">
        <v>0</v>
      </c>
      <c r="L498" s="12">
        <v>0</v>
      </c>
      <c r="M498" s="12">
        <v>0</v>
      </c>
      <c r="N498" s="12">
        <v>0</v>
      </c>
      <c r="O498" s="12">
        <v>0</v>
      </c>
      <c r="P498" s="12">
        <v>0</v>
      </c>
      <c r="Q498" s="12">
        <v>0</v>
      </c>
      <c r="R498" s="12">
        <v>0</v>
      </c>
      <c r="S498" s="12">
        <v>0</v>
      </c>
      <c r="T498" s="12">
        <v>0</v>
      </c>
      <c r="U498" s="12">
        <v>0</v>
      </c>
      <c r="V498" s="12">
        <v>0</v>
      </c>
      <c r="W498" s="12">
        <v>0</v>
      </c>
      <c r="X498" s="12">
        <v>0</v>
      </c>
      <c r="Y498" s="12">
        <v>0</v>
      </c>
      <c r="Z498" s="12">
        <v>0</v>
      </c>
      <c r="AA498" s="12">
        <v>0</v>
      </c>
      <c r="AB498" s="12">
        <v>0</v>
      </c>
      <c r="AC498" s="12">
        <v>0</v>
      </c>
      <c r="AD498" s="12">
        <v>0</v>
      </c>
      <c r="AE498" s="12">
        <v>0</v>
      </c>
      <c r="AF498" s="12">
        <v>0</v>
      </c>
      <c r="AG498" s="12">
        <v>0</v>
      </c>
      <c r="AH498" s="12">
        <v>0</v>
      </c>
      <c r="AI498" s="12">
        <v>0</v>
      </c>
      <c r="AJ498" s="12">
        <v>0</v>
      </c>
      <c r="AK498" s="12">
        <v>0</v>
      </c>
      <c r="AL498" s="12">
        <v>0</v>
      </c>
      <c r="AM498" s="12">
        <v>0</v>
      </c>
      <c r="AN498" s="12">
        <v>0</v>
      </c>
      <c r="AO498" s="12">
        <v>0</v>
      </c>
      <c r="AP498" s="12">
        <f t="shared" si="2264"/>
        <v>2</v>
      </c>
    </row>
    <row r="499" spans="1:42" x14ac:dyDescent="0.2">
      <c r="A499" s="13" t="s">
        <v>431</v>
      </c>
      <c r="B499" s="12">
        <v>6</v>
      </c>
      <c r="C499" s="12">
        <v>0</v>
      </c>
      <c r="D499" s="12">
        <v>0</v>
      </c>
      <c r="E499" s="14" t="s">
        <v>13</v>
      </c>
      <c r="F499" s="12">
        <v>0</v>
      </c>
      <c r="G499" s="12">
        <v>0</v>
      </c>
      <c r="H499" s="12">
        <v>0</v>
      </c>
      <c r="I499" s="12">
        <v>0</v>
      </c>
      <c r="J499" s="12">
        <v>0</v>
      </c>
      <c r="K499" s="12">
        <v>0</v>
      </c>
      <c r="L499" s="12">
        <v>0</v>
      </c>
      <c r="M499" s="12">
        <v>0</v>
      </c>
      <c r="N499" s="12">
        <v>0</v>
      </c>
      <c r="O499" s="12">
        <v>0</v>
      </c>
      <c r="P499" s="12">
        <v>0</v>
      </c>
      <c r="Q499" s="12">
        <v>0</v>
      </c>
      <c r="R499" s="12">
        <v>0</v>
      </c>
      <c r="S499" s="12">
        <v>0</v>
      </c>
      <c r="T499" s="12">
        <v>0</v>
      </c>
      <c r="U499" s="12">
        <v>0</v>
      </c>
      <c r="V499" s="12">
        <v>0</v>
      </c>
      <c r="W499" s="12">
        <v>0</v>
      </c>
      <c r="X499" s="12">
        <v>0</v>
      </c>
      <c r="Y499" s="12">
        <v>0</v>
      </c>
      <c r="Z499" s="12">
        <v>0</v>
      </c>
      <c r="AA499" s="12">
        <v>0</v>
      </c>
      <c r="AB499" s="12">
        <v>0</v>
      </c>
      <c r="AC499" s="12">
        <v>0</v>
      </c>
      <c r="AD499" s="12">
        <v>0</v>
      </c>
      <c r="AE499" s="12">
        <v>0</v>
      </c>
      <c r="AF499" s="12">
        <v>0</v>
      </c>
      <c r="AG499" s="12">
        <v>0</v>
      </c>
      <c r="AH499" s="12">
        <v>0</v>
      </c>
      <c r="AI499" s="12">
        <v>0</v>
      </c>
      <c r="AJ499" s="12">
        <v>0</v>
      </c>
      <c r="AK499" s="12">
        <v>0</v>
      </c>
      <c r="AL499" s="12">
        <v>0</v>
      </c>
      <c r="AM499" s="12">
        <v>0</v>
      </c>
      <c r="AN499" s="12">
        <v>0</v>
      </c>
      <c r="AO499" s="12">
        <v>0</v>
      </c>
      <c r="AP499" s="12">
        <f t="shared" si="2264"/>
        <v>6</v>
      </c>
    </row>
    <row r="500" spans="1:42" x14ac:dyDescent="0.2">
      <c r="A500" s="13" t="s">
        <v>432</v>
      </c>
      <c r="B500" s="12">
        <v>21</v>
      </c>
      <c r="C500" s="12">
        <v>0</v>
      </c>
      <c r="D500" s="12">
        <v>58</v>
      </c>
      <c r="E500" s="14" t="s">
        <v>13</v>
      </c>
      <c r="F500" s="12">
        <v>0</v>
      </c>
      <c r="G500" s="12">
        <v>0</v>
      </c>
      <c r="H500" s="12">
        <v>0</v>
      </c>
      <c r="I500" s="12">
        <v>6</v>
      </c>
      <c r="J500" s="12">
        <v>0</v>
      </c>
      <c r="K500" s="12">
        <v>0</v>
      </c>
      <c r="L500" s="12">
        <v>65</v>
      </c>
      <c r="M500" s="12">
        <v>6</v>
      </c>
      <c r="N500" s="12">
        <v>0</v>
      </c>
      <c r="O500" s="12">
        <v>0</v>
      </c>
      <c r="P500" s="12">
        <v>0</v>
      </c>
      <c r="Q500" s="12">
        <v>0</v>
      </c>
      <c r="R500" s="12">
        <v>0</v>
      </c>
      <c r="S500" s="12">
        <v>0</v>
      </c>
      <c r="T500" s="12">
        <v>0</v>
      </c>
      <c r="U500" s="12">
        <v>0</v>
      </c>
      <c r="V500" s="12">
        <v>1</v>
      </c>
      <c r="W500" s="12">
        <v>0</v>
      </c>
      <c r="X500" s="12">
        <v>0</v>
      </c>
      <c r="Y500" s="12">
        <v>5</v>
      </c>
      <c r="Z500" s="12">
        <v>0</v>
      </c>
      <c r="AA500" s="12">
        <v>0</v>
      </c>
      <c r="AB500" s="12">
        <v>0</v>
      </c>
      <c r="AC500" s="12">
        <v>0</v>
      </c>
      <c r="AD500" s="12">
        <v>0</v>
      </c>
      <c r="AE500" s="12">
        <v>0</v>
      </c>
      <c r="AF500" s="12">
        <v>0</v>
      </c>
      <c r="AG500" s="12">
        <v>0</v>
      </c>
      <c r="AH500" s="12">
        <v>0</v>
      </c>
      <c r="AI500" s="12">
        <v>0</v>
      </c>
      <c r="AJ500" s="12">
        <v>0</v>
      </c>
      <c r="AK500" s="12">
        <v>0</v>
      </c>
      <c r="AL500" s="12">
        <v>0</v>
      </c>
      <c r="AM500" s="12">
        <v>0</v>
      </c>
      <c r="AN500" s="12">
        <v>0</v>
      </c>
      <c r="AO500" s="12">
        <v>0</v>
      </c>
      <c r="AP500" s="12">
        <f t="shared" si="2264"/>
        <v>-4</v>
      </c>
    </row>
    <row r="501" spans="1:42" x14ac:dyDescent="0.2">
      <c r="A501" s="13" t="s">
        <v>433</v>
      </c>
      <c r="B501" s="12">
        <v>47</v>
      </c>
      <c r="C501" s="12">
        <v>0</v>
      </c>
      <c r="D501" s="12">
        <v>22</v>
      </c>
      <c r="E501" s="14" t="s">
        <v>13</v>
      </c>
      <c r="F501" s="12">
        <v>0</v>
      </c>
      <c r="G501" s="12">
        <v>0</v>
      </c>
      <c r="H501" s="12">
        <v>0</v>
      </c>
      <c r="I501" s="12">
        <v>12</v>
      </c>
      <c r="J501" s="12">
        <v>0</v>
      </c>
      <c r="K501" s="12">
        <v>7</v>
      </c>
      <c r="L501" s="12">
        <v>33</v>
      </c>
      <c r="M501" s="12">
        <v>0</v>
      </c>
      <c r="N501" s="12">
        <v>0</v>
      </c>
      <c r="O501" s="12">
        <v>0</v>
      </c>
      <c r="P501" s="12">
        <v>0</v>
      </c>
      <c r="Q501" s="12">
        <v>0</v>
      </c>
      <c r="R501" s="12">
        <v>0</v>
      </c>
      <c r="S501" s="12">
        <v>0</v>
      </c>
      <c r="T501" s="12">
        <v>0</v>
      </c>
      <c r="U501" s="12">
        <v>0</v>
      </c>
      <c r="V501" s="12">
        <v>0</v>
      </c>
      <c r="W501" s="12">
        <v>0</v>
      </c>
      <c r="X501" s="12">
        <v>0</v>
      </c>
      <c r="Y501" s="12">
        <v>0</v>
      </c>
      <c r="Z501" s="12">
        <v>0</v>
      </c>
      <c r="AA501" s="12">
        <v>0</v>
      </c>
      <c r="AB501" s="12">
        <v>0</v>
      </c>
      <c r="AC501" s="12">
        <v>0</v>
      </c>
      <c r="AD501" s="12">
        <v>0</v>
      </c>
      <c r="AE501" s="12">
        <v>0</v>
      </c>
      <c r="AF501" s="12">
        <v>0</v>
      </c>
      <c r="AG501" s="12">
        <v>0</v>
      </c>
      <c r="AH501" s="12">
        <v>0</v>
      </c>
      <c r="AI501" s="12">
        <v>0</v>
      </c>
      <c r="AJ501" s="12">
        <v>0</v>
      </c>
      <c r="AK501" s="12">
        <v>0</v>
      </c>
      <c r="AL501" s="12">
        <v>0</v>
      </c>
      <c r="AM501" s="12">
        <v>0</v>
      </c>
      <c r="AN501" s="12">
        <v>0</v>
      </c>
      <c r="AO501" s="12">
        <v>0</v>
      </c>
      <c r="AP501" s="12">
        <f t="shared" si="2264"/>
        <v>17</v>
      </c>
    </row>
    <row r="502" spans="1:42" s="17" customFormat="1" x14ac:dyDescent="0.2">
      <c r="A502" s="15" t="s">
        <v>17</v>
      </c>
      <c r="B502" s="16">
        <f>SUM(B494:B501)</f>
        <v>148</v>
      </c>
      <c r="C502" s="16">
        <f t="shared" ref="C502:D502" si="2265">SUM(C494:C501)</f>
        <v>0</v>
      </c>
      <c r="D502" s="16">
        <f t="shared" si="2265"/>
        <v>80</v>
      </c>
      <c r="E502" s="16"/>
      <c r="F502" s="16">
        <f t="shared" ref="F502:AP502" si="2266">SUM(F494:F501)</f>
        <v>0</v>
      </c>
      <c r="G502" s="16">
        <f t="shared" si="2266"/>
        <v>0</v>
      </c>
      <c r="H502" s="16">
        <f t="shared" si="2266"/>
        <v>0</v>
      </c>
      <c r="I502" s="16">
        <f t="shared" si="2266"/>
        <v>18</v>
      </c>
      <c r="J502" s="16">
        <f t="shared" si="2266"/>
        <v>0</v>
      </c>
      <c r="K502" s="16">
        <f t="shared" si="2266"/>
        <v>7</v>
      </c>
      <c r="L502" s="16">
        <f t="shared" si="2266"/>
        <v>130</v>
      </c>
      <c r="M502" s="16">
        <f t="shared" si="2266"/>
        <v>12</v>
      </c>
      <c r="N502" s="16">
        <f t="shared" si="2266"/>
        <v>0</v>
      </c>
      <c r="O502" s="16">
        <f t="shared" si="2266"/>
        <v>0</v>
      </c>
      <c r="P502" s="16">
        <f t="shared" si="2266"/>
        <v>2</v>
      </c>
      <c r="Q502" s="16">
        <f t="shared" si="2266"/>
        <v>0</v>
      </c>
      <c r="R502" s="16">
        <f t="shared" si="2266"/>
        <v>0</v>
      </c>
      <c r="S502" s="16">
        <f t="shared" si="2266"/>
        <v>0</v>
      </c>
      <c r="T502" s="16">
        <f t="shared" si="2266"/>
        <v>0</v>
      </c>
      <c r="U502" s="16">
        <f t="shared" si="2266"/>
        <v>0</v>
      </c>
      <c r="V502" s="16">
        <f t="shared" si="2266"/>
        <v>1</v>
      </c>
      <c r="W502" s="16">
        <f t="shared" si="2266"/>
        <v>0</v>
      </c>
      <c r="X502" s="16">
        <f t="shared" si="2266"/>
        <v>0</v>
      </c>
      <c r="Y502" s="16">
        <f t="shared" si="2266"/>
        <v>65</v>
      </c>
      <c r="Z502" s="16">
        <f t="shared" si="2266"/>
        <v>0</v>
      </c>
      <c r="AA502" s="16">
        <f t="shared" si="2266"/>
        <v>0</v>
      </c>
      <c r="AB502" s="16">
        <f t="shared" si="2266"/>
        <v>0</v>
      </c>
      <c r="AC502" s="16">
        <f t="shared" si="2266"/>
        <v>0</v>
      </c>
      <c r="AD502" s="16">
        <f t="shared" si="2266"/>
        <v>0</v>
      </c>
      <c r="AE502" s="16">
        <f t="shared" si="2266"/>
        <v>0</v>
      </c>
      <c r="AF502" s="16">
        <f t="shared" si="2266"/>
        <v>0</v>
      </c>
      <c r="AG502" s="16">
        <f t="shared" si="2266"/>
        <v>0</v>
      </c>
      <c r="AH502" s="16">
        <f t="shared" si="2266"/>
        <v>0</v>
      </c>
      <c r="AI502" s="16">
        <f t="shared" si="2266"/>
        <v>0</v>
      </c>
      <c r="AJ502" s="16">
        <f t="shared" si="2266"/>
        <v>0</v>
      </c>
      <c r="AK502" s="16">
        <f t="shared" si="2266"/>
        <v>0</v>
      </c>
      <c r="AL502" s="16">
        <f t="shared" si="2266"/>
        <v>0</v>
      </c>
      <c r="AM502" s="16">
        <f t="shared" si="2266"/>
        <v>0</v>
      </c>
      <c r="AN502" s="16">
        <f t="shared" si="2266"/>
        <v>0</v>
      </c>
      <c r="AO502" s="16">
        <f t="shared" si="2266"/>
        <v>0</v>
      </c>
      <c r="AP502" s="16">
        <f t="shared" si="2266"/>
        <v>-7</v>
      </c>
    </row>
    <row r="503" spans="1:42" x14ac:dyDescent="0.2">
      <c r="A503" s="3" t="s">
        <v>434</v>
      </c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</row>
    <row r="504" spans="1:42" x14ac:dyDescent="0.2">
      <c r="A504" s="13" t="s">
        <v>435</v>
      </c>
      <c r="B504" s="12">
        <v>2</v>
      </c>
      <c r="C504" s="12">
        <v>0</v>
      </c>
      <c r="D504" s="12">
        <v>0</v>
      </c>
      <c r="E504" s="14" t="s">
        <v>13</v>
      </c>
      <c r="F504" s="12">
        <v>0</v>
      </c>
      <c r="G504" s="12">
        <v>0</v>
      </c>
      <c r="H504" s="12">
        <v>0</v>
      </c>
      <c r="I504" s="12">
        <v>0</v>
      </c>
      <c r="J504" s="12">
        <v>0</v>
      </c>
      <c r="K504" s="12">
        <v>0</v>
      </c>
      <c r="L504" s="12">
        <v>0</v>
      </c>
      <c r="M504" s="12">
        <v>0</v>
      </c>
      <c r="N504" s="12">
        <v>0</v>
      </c>
      <c r="O504" s="12">
        <v>0</v>
      </c>
      <c r="P504" s="12">
        <v>0</v>
      </c>
      <c r="Q504" s="12">
        <v>0</v>
      </c>
      <c r="R504" s="12">
        <v>0</v>
      </c>
      <c r="S504" s="12">
        <v>0</v>
      </c>
      <c r="T504" s="12">
        <v>0</v>
      </c>
      <c r="U504" s="12">
        <v>0</v>
      </c>
      <c r="V504" s="12">
        <v>0</v>
      </c>
      <c r="W504" s="12">
        <v>0</v>
      </c>
      <c r="X504" s="12">
        <v>0</v>
      </c>
      <c r="Y504" s="12">
        <v>0</v>
      </c>
      <c r="Z504" s="12">
        <v>0</v>
      </c>
      <c r="AA504" s="12">
        <v>0</v>
      </c>
      <c r="AB504" s="12">
        <v>0</v>
      </c>
      <c r="AC504" s="12">
        <v>0</v>
      </c>
      <c r="AD504" s="12">
        <v>0</v>
      </c>
      <c r="AE504" s="12">
        <v>0</v>
      </c>
      <c r="AF504" s="12">
        <v>0</v>
      </c>
      <c r="AG504" s="12">
        <v>0</v>
      </c>
      <c r="AH504" s="12">
        <v>0</v>
      </c>
      <c r="AI504" s="12">
        <v>0</v>
      </c>
      <c r="AJ504" s="12">
        <v>0</v>
      </c>
      <c r="AK504" s="12">
        <v>0</v>
      </c>
      <c r="AL504" s="12">
        <v>0</v>
      </c>
      <c r="AM504" s="12">
        <v>0</v>
      </c>
      <c r="AN504" s="12">
        <v>0</v>
      </c>
      <c r="AO504" s="12">
        <v>0</v>
      </c>
      <c r="AP504" s="12">
        <f t="shared" ref="AP504:AP564" si="2267">SUM(B504:D504)-SUM(F504:AO504)</f>
        <v>2</v>
      </c>
    </row>
    <row r="505" spans="1:42" x14ac:dyDescent="0.2">
      <c r="A505" s="13" t="s">
        <v>436</v>
      </c>
      <c r="B505" s="12">
        <v>8</v>
      </c>
      <c r="C505" s="12">
        <v>0</v>
      </c>
      <c r="D505" s="12">
        <v>0</v>
      </c>
      <c r="E505" s="14" t="s">
        <v>13</v>
      </c>
      <c r="F505" s="12">
        <v>0</v>
      </c>
      <c r="G505" s="12">
        <v>0</v>
      </c>
      <c r="H505" s="12">
        <v>1</v>
      </c>
      <c r="I505" s="12">
        <v>0</v>
      </c>
      <c r="J505" s="12">
        <v>0</v>
      </c>
      <c r="K505" s="12">
        <v>0</v>
      </c>
      <c r="L505" s="12">
        <v>0</v>
      </c>
      <c r="M505" s="12">
        <v>0</v>
      </c>
      <c r="N505" s="12">
        <v>0</v>
      </c>
      <c r="O505" s="12">
        <v>0</v>
      </c>
      <c r="P505" s="12">
        <v>0</v>
      </c>
      <c r="Q505" s="12">
        <v>0</v>
      </c>
      <c r="R505" s="12">
        <v>0</v>
      </c>
      <c r="S505" s="12">
        <v>0</v>
      </c>
      <c r="T505" s="12">
        <v>0</v>
      </c>
      <c r="U505" s="12">
        <v>0</v>
      </c>
      <c r="V505" s="12">
        <v>0</v>
      </c>
      <c r="W505" s="12">
        <v>0</v>
      </c>
      <c r="X505" s="12">
        <v>0</v>
      </c>
      <c r="Y505" s="12">
        <v>0</v>
      </c>
      <c r="Z505" s="12">
        <v>0</v>
      </c>
      <c r="AA505" s="12">
        <v>0</v>
      </c>
      <c r="AB505" s="12">
        <v>0</v>
      </c>
      <c r="AC505" s="12">
        <v>0</v>
      </c>
      <c r="AD505" s="12">
        <v>0</v>
      </c>
      <c r="AE505" s="12">
        <v>0</v>
      </c>
      <c r="AF505" s="12">
        <v>0</v>
      </c>
      <c r="AG505" s="12">
        <v>0</v>
      </c>
      <c r="AH505" s="12">
        <v>0</v>
      </c>
      <c r="AI505" s="12">
        <v>0</v>
      </c>
      <c r="AJ505" s="12">
        <v>0</v>
      </c>
      <c r="AK505" s="12">
        <v>0</v>
      </c>
      <c r="AL505" s="12">
        <v>0</v>
      </c>
      <c r="AM505" s="12">
        <v>0</v>
      </c>
      <c r="AN505" s="12">
        <v>0</v>
      </c>
      <c r="AO505" s="12">
        <v>0</v>
      </c>
      <c r="AP505" s="12">
        <f t="shared" si="2267"/>
        <v>7</v>
      </c>
    </row>
    <row r="506" spans="1:42" x14ac:dyDescent="0.2">
      <c r="A506" s="13" t="s">
        <v>437</v>
      </c>
      <c r="B506" s="12">
        <v>9</v>
      </c>
      <c r="C506" s="12">
        <v>0</v>
      </c>
      <c r="D506" s="12">
        <v>0</v>
      </c>
      <c r="E506" s="14" t="s">
        <v>13</v>
      </c>
      <c r="F506" s="12">
        <v>0</v>
      </c>
      <c r="G506" s="12">
        <v>0</v>
      </c>
      <c r="H506" s="12">
        <v>1</v>
      </c>
      <c r="I506" s="12">
        <v>0</v>
      </c>
      <c r="J506" s="12">
        <v>0</v>
      </c>
      <c r="K506" s="12">
        <v>0</v>
      </c>
      <c r="L506" s="12">
        <v>0</v>
      </c>
      <c r="M506" s="12">
        <v>1</v>
      </c>
      <c r="N506" s="12">
        <v>0</v>
      </c>
      <c r="O506" s="12">
        <v>0</v>
      </c>
      <c r="P506" s="12">
        <v>0</v>
      </c>
      <c r="Q506" s="12">
        <v>0</v>
      </c>
      <c r="R506" s="12">
        <v>0</v>
      </c>
      <c r="S506" s="12">
        <v>0</v>
      </c>
      <c r="T506" s="12">
        <v>0</v>
      </c>
      <c r="U506" s="12">
        <v>0</v>
      </c>
      <c r="V506" s="12">
        <v>0</v>
      </c>
      <c r="W506" s="12">
        <v>0</v>
      </c>
      <c r="X506" s="12">
        <v>0</v>
      </c>
      <c r="Y506" s="12">
        <v>0</v>
      </c>
      <c r="Z506" s="12">
        <v>0</v>
      </c>
      <c r="AA506" s="12">
        <v>0</v>
      </c>
      <c r="AB506" s="12">
        <v>0</v>
      </c>
      <c r="AC506" s="12">
        <v>0</v>
      </c>
      <c r="AD506" s="12">
        <v>0</v>
      </c>
      <c r="AE506" s="12">
        <v>0</v>
      </c>
      <c r="AF506" s="12">
        <v>0</v>
      </c>
      <c r="AG506" s="12">
        <v>0</v>
      </c>
      <c r="AH506" s="12">
        <v>0</v>
      </c>
      <c r="AI506" s="12">
        <v>0</v>
      </c>
      <c r="AJ506" s="12">
        <v>0</v>
      </c>
      <c r="AK506" s="12">
        <v>0</v>
      </c>
      <c r="AL506" s="12">
        <v>0</v>
      </c>
      <c r="AM506" s="12">
        <v>0</v>
      </c>
      <c r="AN506" s="12">
        <v>0</v>
      </c>
      <c r="AO506" s="12">
        <v>0</v>
      </c>
      <c r="AP506" s="12">
        <f t="shared" si="2267"/>
        <v>7</v>
      </c>
    </row>
    <row r="507" spans="1:42" x14ac:dyDescent="0.2">
      <c r="A507" s="13" t="s">
        <v>438</v>
      </c>
      <c r="B507" s="12">
        <v>8</v>
      </c>
      <c r="C507" s="12">
        <v>0</v>
      </c>
      <c r="D507" s="12">
        <v>0</v>
      </c>
      <c r="E507" s="14" t="s">
        <v>13</v>
      </c>
      <c r="F507" s="12">
        <v>0</v>
      </c>
      <c r="G507" s="12">
        <v>0</v>
      </c>
      <c r="H507" s="12">
        <v>0</v>
      </c>
      <c r="I507" s="12">
        <v>0</v>
      </c>
      <c r="J507" s="12">
        <v>0</v>
      </c>
      <c r="K507" s="12">
        <v>0</v>
      </c>
      <c r="L507" s="12">
        <v>0</v>
      </c>
      <c r="M507" s="12">
        <v>0</v>
      </c>
      <c r="N507" s="12">
        <v>0</v>
      </c>
      <c r="O507" s="12">
        <v>0</v>
      </c>
      <c r="P507" s="12">
        <v>0</v>
      </c>
      <c r="Q507" s="12">
        <v>0</v>
      </c>
      <c r="R507" s="12">
        <v>0</v>
      </c>
      <c r="S507" s="12">
        <v>0</v>
      </c>
      <c r="T507" s="12">
        <v>0</v>
      </c>
      <c r="U507" s="12">
        <v>0</v>
      </c>
      <c r="V507" s="12">
        <v>0</v>
      </c>
      <c r="W507" s="12">
        <v>0</v>
      </c>
      <c r="X507" s="12">
        <v>0</v>
      </c>
      <c r="Y507" s="12">
        <v>0</v>
      </c>
      <c r="Z507" s="12">
        <v>0</v>
      </c>
      <c r="AA507" s="12">
        <v>0</v>
      </c>
      <c r="AB507" s="12">
        <v>0</v>
      </c>
      <c r="AC507" s="12">
        <v>0</v>
      </c>
      <c r="AD507" s="12">
        <v>0</v>
      </c>
      <c r="AE507" s="12">
        <v>0</v>
      </c>
      <c r="AF507" s="12">
        <v>0</v>
      </c>
      <c r="AG507" s="12">
        <v>0</v>
      </c>
      <c r="AH507" s="12">
        <v>0</v>
      </c>
      <c r="AI507" s="12">
        <v>0</v>
      </c>
      <c r="AJ507" s="12">
        <v>0</v>
      </c>
      <c r="AK507" s="12">
        <v>0</v>
      </c>
      <c r="AL507" s="12">
        <v>0</v>
      </c>
      <c r="AM507" s="12">
        <v>0</v>
      </c>
      <c r="AN507" s="12">
        <v>0</v>
      </c>
      <c r="AO507" s="12">
        <v>0</v>
      </c>
      <c r="AP507" s="12">
        <f t="shared" si="2267"/>
        <v>8</v>
      </c>
    </row>
    <row r="508" spans="1:42" x14ac:dyDescent="0.2">
      <c r="A508" s="13" t="s">
        <v>439</v>
      </c>
      <c r="B508" s="12">
        <v>3</v>
      </c>
      <c r="C508" s="12">
        <v>0</v>
      </c>
      <c r="D508" s="12">
        <v>0</v>
      </c>
      <c r="E508" s="14" t="s">
        <v>13</v>
      </c>
      <c r="F508" s="12">
        <v>0</v>
      </c>
      <c r="G508" s="12">
        <v>0</v>
      </c>
      <c r="H508" s="12">
        <v>0</v>
      </c>
      <c r="I508" s="12">
        <v>0</v>
      </c>
      <c r="J508" s="12">
        <v>0</v>
      </c>
      <c r="K508" s="12">
        <v>0</v>
      </c>
      <c r="L508" s="12">
        <v>0</v>
      </c>
      <c r="M508" s="12">
        <v>0</v>
      </c>
      <c r="N508" s="12">
        <v>0</v>
      </c>
      <c r="O508" s="12">
        <v>0</v>
      </c>
      <c r="P508" s="12">
        <v>0</v>
      </c>
      <c r="Q508" s="12">
        <v>0</v>
      </c>
      <c r="R508" s="12">
        <v>0</v>
      </c>
      <c r="S508" s="12">
        <v>0</v>
      </c>
      <c r="T508" s="12">
        <v>0</v>
      </c>
      <c r="U508" s="12">
        <v>0</v>
      </c>
      <c r="V508" s="12">
        <v>0</v>
      </c>
      <c r="W508" s="12">
        <v>0</v>
      </c>
      <c r="X508" s="12">
        <v>0</v>
      </c>
      <c r="Y508" s="12">
        <v>0</v>
      </c>
      <c r="Z508" s="12">
        <v>0</v>
      </c>
      <c r="AA508" s="12">
        <v>0</v>
      </c>
      <c r="AB508" s="12">
        <v>0</v>
      </c>
      <c r="AC508" s="12">
        <v>0</v>
      </c>
      <c r="AD508" s="12">
        <v>0</v>
      </c>
      <c r="AE508" s="12">
        <v>0</v>
      </c>
      <c r="AF508" s="12">
        <v>0</v>
      </c>
      <c r="AG508" s="12">
        <v>0</v>
      </c>
      <c r="AH508" s="12">
        <v>0</v>
      </c>
      <c r="AI508" s="12">
        <v>0</v>
      </c>
      <c r="AJ508" s="12">
        <v>0</v>
      </c>
      <c r="AK508" s="12">
        <v>0</v>
      </c>
      <c r="AL508" s="12">
        <v>0</v>
      </c>
      <c r="AM508" s="12">
        <v>0</v>
      </c>
      <c r="AN508" s="12">
        <v>0</v>
      </c>
      <c r="AO508" s="12">
        <v>0</v>
      </c>
      <c r="AP508" s="12">
        <f t="shared" si="2267"/>
        <v>3</v>
      </c>
    </row>
    <row r="509" spans="1:42" x14ac:dyDescent="0.2">
      <c r="A509" s="13" t="s">
        <v>440</v>
      </c>
      <c r="B509" s="12">
        <v>3</v>
      </c>
      <c r="C509" s="12">
        <v>0</v>
      </c>
      <c r="D509" s="12">
        <v>0</v>
      </c>
      <c r="E509" s="14" t="s">
        <v>13</v>
      </c>
      <c r="F509" s="12">
        <v>0</v>
      </c>
      <c r="G509" s="12">
        <v>0</v>
      </c>
      <c r="H509" s="12">
        <v>0</v>
      </c>
      <c r="I509" s="12">
        <v>0</v>
      </c>
      <c r="J509" s="12">
        <v>0</v>
      </c>
      <c r="K509" s="12">
        <v>0</v>
      </c>
      <c r="L509" s="12">
        <v>0</v>
      </c>
      <c r="M509" s="12">
        <v>0</v>
      </c>
      <c r="N509" s="12">
        <v>0</v>
      </c>
      <c r="O509" s="12">
        <v>0</v>
      </c>
      <c r="P509" s="12">
        <v>0</v>
      </c>
      <c r="Q509" s="12">
        <v>0</v>
      </c>
      <c r="R509" s="12">
        <v>0</v>
      </c>
      <c r="S509" s="12">
        <v>0</v>
      </c>
      <c r="T509" s="12">
        <v>0</v>
      </c>
      <c r="U509" s="12">
        <v>0</v>
      </c>
      <c r="V509" s="12">
        <v>0</v>
      </c>
      <c r="W509" s="12">
        <v>0</v>
      </c>
      <c r="X509" s="12">
        <v>0</v>
      </c>
      <c r="Y509" s="12">
        <v>0</v>
      </c>
      <c r="Z509" s="12">
        <v>0</v>
      </c>
      <c r="AA509" s="12">
        <v>0</v>
      </c>
      <c r="AB509" s="12">
        <v>0</v>
      </c>
      <c r="AC509" s="12">
        <v>0</v>
      </c>
      <c r="AD509" s="12">
        <v>0</v>
      </c>
      <c r="AE509" s="12">
        <v>0</v>
      </c>
      <c r="AF509" s="12">
        <v>0</v>
      </c>
      <c r="AG509" s="12">
        <v>0</v>
      </c>
      <c r="AH509" s="12">
        <v>0</v>
      </c>
      <c r="AI509" s="12">
        <v>0</v>
      </c>
      <c r="AJ509" s="12">
        <v>0</v>
      </c>
      <c r="AK509" s="12">
        <v>0</v>
      </c>
      <c r="AL509" s="12">
        <v>0</v>
      </c>
      <c r="AM509" s="12">
        <v>0</v>
      </c>
      <c r="AN509" s="12">
        <v>0</v>
      </c>
      <c r="AO509" s="12">
        <v>0</v>
      </c>
      <c r="AP509" s="12">
        <f t="shared" si="2267"/>
        <v>3</v>
      </c>
    </row>
    <row r="510" spans="1:42" x14ac:dyDescent="0.2">
      <c r="A510" s="13" t="s">
        <v>441</v>
      </c>
      <c r="B510" s="12">
        <v>17</v>
      </c>
      <c r="C510" s="12">
        <v>0</v>
      </c>
      <c r="D510" s="12">
        <v>0</v>
      </c>
      <c r="E510" s="14" t="s">
        <v>13</v>
      </c>
      <c r="F510" s="12">
        <v>0</v>
      </c>
      <c r="G510" s="12">
        <v>0</v>
      </c>
      <c r="H510" s="12">
        <v>0</v>
      </c>
      <c r="I510" s="12">
        <v>0</v>
      </c>
      <c r="J510" s="12">
        <v>0</v>
      </c>
      <c r="K510" s="12">
        <v>1</v>
      </c>
      <c r="L510" s="12">
        <v>0</v>
      </c>
      <c r="M510" s="12">
        <v>0</v>
      </c>
      <c r="N510" s="12">
        <v>0</v>
      </c>
      <c r="O510" s="12">
        <v>0</v>
      </c>
      <c r="P510" s="12">
        <v>0</v>
      </c>
      <c r="Q510" s="12">
        <v>0</v>
      </c>
      <c r="R510" s="12">
        <v>0</v>
      </c>
      <c r="S510" s="12">
        <v>0</v>
      </c>
      <c r="T510" s="12">
        <v>12</v>
      </c>
      <c r="U510" s="12">
        <v>0</v>
      </c>
      <c r="V510" s="12">
        <v>0</v>
      </c>
      <c r="W510" s="12">
        <v>0</v>
      </c>
      <c r="X510" s="12">
        <v>0</v>
      </c>
      <c r="Y510" s="12">
        <v>0</v>
      </c>
      <c r="Z510" s="12">
        <v>0</v>
      </c>
      <c r="AA510" s="12">
        <v>0</v>
      </c>
      <c r="AB510" s="12">
        <v>0</v>
      </c>
      <c r="AC510" s="12">
        <v>0</v>
      </c>
      <c r="AD510" s="12">
        <v>0</v>
      </c>
      <c r="AE510" s="12">
        <v>0</v>
      </c>
      <c r="AF510" s="12">
        <v>0</v>
      </c>
      <c r="AG510" s="12">
        <v>0</v>
      </c>
      <c r="AH510" s="12">
        <v>0</v>
      </c>
      <c r="AI510" s="12">
        <v>0</v>
      </c>
      <c r="AJ510" s="12">
        <v>0</v>
      </c>
      <c r="AK510" s="12">
        <v>0</v>
      </c>
      <c r="AL510" s="12">
        <v>0</v>
      </c>
      <c r="AM510" s="12">
        <v>0</v>
      </c>
      <c r="AN510" s="12">
        <v>0</v>
      </c>
      <c r="AO510" s="12">
        <v>0</v>
      </c>
      <c r="AP510" s="12">
        <f t="shared" si="2267"/>
        <v>4</v>
      </c>
    </row>
    <row r="511" spans="1:42" x14ac:dyDescent="0.2">
      <c r="A511" s="13" t="s">
        <v>442</v>
      </c>
      <c r="B511" s="12">
        <v>44</v>
      </c>
      <c r="C511" s="12">
        <v>0</v>
      </c>
      <c r="D511" s="12">
        <v>0</v>
      </c>
      <c r="E511" s="14" t="s">
        <v>13</v>
      </c>
      <c r="F511" s="12">
        <v>0</v>
      </c>
      <c r="G511" s="12">
        <v>0</v>
      </c>
      <c r="H511" s="12">
        <v>0</v>
      </c>
      <c r="I511" s="12">
        <v>0</v>
      </c>
      <c r="J511" s="12">
        <v>0</v>
      </c>
      <c r="K511" s="12">
        <v>37</v>
      </c>
      <c r="L511" s="12">
        <v>0</v>
      </c>
      <c r="M511" s="12">
        <v>0</v>
      </c>
      <c r="N511" s="12">
        <v>0</v>
      </c>
      <c r="O511" s="12">
        <v>0</v>
      </c>
      <c r="P511" s="12">
        <v>0</v>
      </c>
      <c r="Q511" s="12">
        <v>0</v>
      </c>
      <c r="R511" s="12">
        <v>0</v>
      </c>
      <c r="S511" s="12">
        <v>0</v>
      </c>
      <c r="T511" s="12">
        <v>0</v>
      </c>
      <c r="U511" s="12">
        <v>0</v>
      </c>
      <c r="V511" s="12">
        <v>0</v>
      </c>
      <c r="W511" s="12">
        <v>0</v>
      </c>
      <c r="X511" s="12">
        <v>0</v>
      </c>
      <c r="Y511" s="12">
        <v>0</v>
      </c>
      <c r="Z511" s="12">
        <v>0</v>
      </c>
      <c r="AA511" s="12">
        <v>0</v>
      </c>
      <c r="AB511" s="12">
        <v>0</v>
      </c>
      <c r="AC511" s="12">
        <v>0</v>
      </c>
      <c r="AD511" s="12">
        <v>0</v>
      </c>
      <c r="AE511" s="12">
        <v>0</v>
      </c>
      <c r="AF511" s="12">
        <v>0</v>
      </c>
      <c r="AG511" s="12">
        <v>0</v>
      </c>
      <c r="AH511" s="12">
        <v>0</v>
      </c>
      <c r="AI511" s="12">
        <v>0</v>
      </c>
      <c r="AJ511" s="12">
        <v>0</v>
      </c>
      <c r="AK511" s="12">
        <v>0</v>
      </c>
      <c r="AL511" s="12">
        <v>0</v>
      </c>
      <c r="AM511" s="12">
        <v>0</v>
      </c>
      <c r="AN511" s="12">
        <v>0</v>
      </c>
      <c r="AO511" s="12">
        <v>0</v>
      </c>
      <c r="AP511" s="12">
        <f t="shared" si="2267"/>
        <v>7</v>
      </c>
    </row>
    <row r="512" spans="1:42" x14ac:dyDescent="0.2">
      <c r="A512" s="13" t="s">
        <v>443</v>
      </c>
      <c r="B512" s="12">
        <v>122</v>
      </c>
      <c r="C512" s="12">
        <v>0</v>
      </c>
      <c r="D512" s="12">
        <v>0</v>
      </c>
      <c r="E512" s="14" t="s">
        <v>13</v>
      </c>
      <c r="F512" s="12">
        <v>12</v>
      </c>
      <c r="G512" s="12">
        <v>0</v>
      </c>
      <c r="H512" s="12">
        <v>0</v>
      </c>
      <c r="I512" s="12">
        <v>0</v>
      </c>
      <c r="J512" s="12">
        <v>0</v>
      </c>
      <c r="K512" s="12">
        <v>0</v>
      </c>
      <c r="L512" s="12">
        <v>1</v>
      </c>
      <c r="M512" s="12">
        <v>0</v>
      </c>
      <c r="N512" s="12">
        <v>0</v>
      </c>
      <c r="O512" s="12">
        <v>0</v>
      </c>
      <c r="P512" s="12">
        <v>0</v>
      </c>
      <c r="Q512" s="12">
        <v>0</v>
      </c>
      <c r="R512" s="12">
        <v>0</v>
      </c>
      <c r="S512" s="12">
        <v>0</v>
      </c>
      <c r="T512" s="12">
        <v>0</v>
      </c>
      <c r="U512" s="12">
        <v>0</v>
      </c>
      <c r="V512" s="12">
        <v>0</v>
      </c>
      <c r="W512" s="12">
        <v>0</v>
      </c>
      <c r="X512" s="12">
        <v>0</v>
      </c>
      <c r="Y512" s="12">
        <v>0</v>
      </c>
      <c r="Z512" s="12">
        <v>0</v>
      </c>
      <c r="AA512" s="12">
        <v>0</v>
      </c>
      <c r="AB512" s="12">
        <v>0</v>
      </c>
      <c r="AC512" s="12">
        <v>0</v>
      </c>
      <c r="AD512" s="12">
        <v>0</v>
      </c>
      <c r="AE512" s="12">
        <v>0</v>
      </c>
      <c r="AF512" s="12">
        <v>0</v>
      </c>
      <c r="AG512" s="12">
        <v>0</v>
      </c>
      <c r="AH512" s="12">
        <v>0</v>
      </c>
      <c r="AI512" s="12">
        <v>0</v>
      </c>
      <c r="AJ512" s="12">
        <v>0</v>
      </c>
      <c r="AK512" s="12">
        <v>0</v>
      </c>
      <c r="AL512" s="12">
        <v>0</v>
      </c>
      <c r="AM512" s="12">
        <v>0</v>
      </c>
      <c r="AN512" s="12">
        <v>0</v>
      </c>
      <c r="AO512" s="12">
        <v>0</v>
      </c>
      <c r="AP512" s="12">
        <f t="shared" si="2267"/>
        <v>109</v>
      </c>
    </row>
    <row r="513" spans="1:42" x14ac:dyDescent="0.2">
      <c r="A513" s="13" t="s">
        <v>444</v>
      </c>
      <c r="B513" s="12">
        <v>36</v>
      </c>
      <c r="C513" s="12">
        <v>0</v>
      </c>
      <c r="D513" s="12">
        <v>0</v>
      </c>
      <c r="E513" s="14" t="s">
        <v>13</v>
      </c>
      <c r="F513" s="12">
        <v>0</v>
      </c>
      <c r="G513" s="12">
        <v>0</v>
      </c>
      <c r="H513" s="12">
        <v>0</v>
      </c>
      <c r="I513" s="12">
        <v>0</v>
      </c>
      <c r="J513" s="12">
        <v>0</v>
      </c>
      <c r="K513" s="12">
        <v>0</v>
      </c>
      <c r="L513" s="12">
        <v>0</v>
      </c>
      <c r="M513" s="12">
        <v>0</v>
      </c>
      <c r="N513" s="12">
        <v>0</v>
      </c>
      <c r="O513" s="12">
        <v>0</v>
      </c>
      <c r="P513" s="12">
        <v>0</v>
      </c>
      <c r="Q513" s="12">
        <v>0</v>
      </c>
      <c r="R513" s="12">
        <v>0</v>
      </c>
      <c r="S513" s="12">
        <v>0</v>
      </c>
      <c r="T513" s="12">
        <v>12</v>
      </c>
      <c r="U513" s="12">
        <v>0</v>
      </c>
      <c r="V513" s="12">
        <v>0</v>
      </c>
      <c r="W513" s="12">
        <v>0</v>
      </c>
      <c r="X513" s="12">
        <v>0</v>
      </c>
      <c r="Y513" s="12">
        <v>0</v>
      </c>
      <c r="Z513" s="12">
        <v>0</v>
      </c>
      <c r="AA513" s="12">
        <v>0</v>
      </c>
      <c r="AB513" s="12">
        <v>0</v>
      </c>
      <c r="AC513" s="12">
        <v>0</v>
      </c>
      <c r="AD513" s="12">
        <v>0</v>
      </c>
      <c r="AE513" s="12">
        <v>0</v>
      </c>
      <c r="AF513" s="12">
        <v>0</v>
      </c>
      <c r="AG513" s="12">
        <v>0</v>
      </c>
      <c r="AH513" s="12">
        <v>0</v>
      </c>
      <c r="AI513" s="12">
        <v>0</v>
      </c>
      <c r="AJ513" s="12">
        <v>0</v>
      </c>
      <c r="AK513" s="12">
        <v>0</v>
      </c>
      <c r="AL513" s="12">
        <v>0</v>
      </c>
      <c r="AM513" s="12">
        <v>0</v>
      </c>
      <c r="AN513" s="12">
        <v>0</v>
      </c>
      <c r="AO513" s="12">
        <v>0</v>
      </c>
      <c r="AP513" s="12">
        <f t="shared" si="2267"/>
        <v>24</v>
      </c>
    </row>
    <row r="514" spans="1:42" x14ac:dyDescent="0.2">
      <c r="A514" s="13" t="s">
        <v>445</v>
      </c>
      <c r="B514" s="12">
        <v>1</v>
      </c>
      <c r="C514" s="12">
        <v>0</v>
      </c>
      <c r="D514" s="12">
        <v>0</v>
      </c>
      <c r="E514" s="14" t="s">
        <v>13</v>
      </c>
      <c r="F514" s="12">
        <v>0</v>
      </c>
      <c r="G514" s="12">
        <v>0</v>
      </c>
      <c r="H514" s="12">
        <v>0</v>
      </c>
      <c r="I514" s="12">
        <v>0</v>
      </c>
      <c r="J514" s="12">
        <v>0</v>
      </c>
      <c r="K514" s="12">
        <v>0</v>
      </c>
      <c r="L514" s="12">
        <v>0</v>
      </c>
      <c r="M514" s="12">
        <v>0</v>
      </c>
      <c r="N514" s="12">
        <v>0</v>
      </c>
      <c r="O514" s="12">
        <v>0</v>
      </c>
      <c r="P514" s="12">
        <v>0</v>
      </c>
      <c r="Q514" s="12">
        <v>0</v>
      </c>
      <c r="R514" s="12">
        <v>0</v>
      </c>
      <c r="S514" s="12">
        <v>0</v>
      </c>
      <c r="T514" s="12">
        <v>0</v>
      </c>
      <c r="U514" s="12">
        <v>0</v>
      </c>
      <c r="V514" s="12">
        <v>0</v>
      </c>
      <c r="W514" s="12">
        <v>0</v>
      </c>
      <c r="X514" s="12">
        <v>0</v>
      </c>
      <c r="Y514" s="12">
        <v>0</v>
      </c>
      <c r="Z514" s="12">
        <v>0</v>
      </c>
      <c r="AA514" s="12">
        <v>0</v>
      </c>
      <c r="AB514" s="12">
        <v>0</v>
      </c>
      <c r="AC514" s="12">
        <v>0</v>
      </c>
      <c r="AD514" s="12">
        <v>0</v>
      </c>
      <c r="AE514" s="12">
        <v>0</v>
      </c>
      <c r="AF514" s="12">
        <v>0</v>
      </c>
      <c r="AG514" s="12">
        <v>0</v>
      </c>
      <c r="AH514" s="12">
        <v>0</v>
      </c>
      <c r="AI514" s="12">
        <v>0</v>
      </c>
      <c r="AJ514" s="12">
        <v>0</v>
      </c>
      <c r="AK514" s="12">
        <v>0</v>
      </c>
      <c r="AL514" s="12">
        <v>0</v>
      </c>
      <c r="AM514" s="12">
        <v>0</v>
      </c>
      <c r="AN514" s="12">
        <v>0</v>
      </c>
      <c r="AO514" s="12">
        <v>0</v>
      </c>
      <c r="AP514" s="12">
        <f t="shared" si="2267"/>
        <v>1</v>
      </c>
    </row>
    <row r="515" spans="1:42" x14ac:dyDescent="0.2">
      <c r="A515" s="13" t="s">
        <v>446</v>
      </c>
      <c r="B515" s="12">
        <v>1</v>
      </c>
      <c r="C515" s="12">
        <v>0</v>
      </c>
      <c r="D515" s="12">
        <v>0</v>
      </c>
      <c r="E515" s="14" t="s">
        <v>13</v>
      </c>
      <c r="F515" s="12">
        <v>0</v>
      </c>
      <c r="G515" s="12">
        <v>0</v>
      </c>
      <c r="H515" s="12">
        <v>0</v>
      </c>
      <c r="I515" s="12">
        <v>0</v>
      </c>
      <c r="J515" s="12">
        <v>0</v>
      </c>
      <c r="K515" s="12">
        <v>0</v>
      </c>
      <c r="L515" s="12">
        <v>0</v>
      </c>
      <c r="M515" s="12">
        <v>0</v>
      </c>
      <c r="N515" s="12">
        <v>0</v>
      </c>
      <c r="O515" s="12">
        <v>0</v>
      </c>
      <c r="P515" s="12">
        <v>0</v>
      </c>
      <c r="Q515" s="12">
        <v>0</v>
      </c>
      <c r="R515" s="12">
        <v>0</v>
      </c>
      <c r="S515" s="12">
        <v>0</v>
      </c>
      <c r="T515" s="12">
        <v>0</v>
      </c>
      <c r="U515" s="12">
        <v>0</v>
      </c>
      <c r="V515" s="12">
        <v>0</v>
      </c>
      <c r="W515" s="12">
        <v>0</v>
      </c>
      <c r="X515" s="12">
        <v>0</v>
      </c>
      <c r="Y515" s="12">
        <v>0</v>
      </c>
      <c r="Z515" s="12">
        <v>0</v>
      </c>
      <c r="AA515" s="12">
        <v>0</v>
      </c>
      <c r="AB515" s="12">
        <v>0</v>
      </c>
      <c r="AC515" s="12">
        <v>0</v>
      </c>
      <c r="AD515" s="12">
        <v>0</v>
      </c>
      <c r="AE515" s="12">
        <v>0</v>
      </c>
      <c r="AF515" s="12">
        <v>0</v>
      </c>
      <c r="AG515" s="12">
        <v>0</v>
      </c>
      <c r="AH515" s="12">
        <v>0</v>
      </c>
      <c r="AI515" s="12">
        <v>0</v>
      </c>
      <c r="AJ515" s="12">
        <v>0</v>
      </c>
      <c r="AK515" s="12">
        <v>0</v>
      </c>
      <c r="AL515" s="12">
        <v>0</v>
      </c>
      <c r="AM515" s="12">
        <v>0</v>
      </c>
      <c r="AN515" s="12">
        <v>0</v>
      </c>
      <c r="AO515" s="12">
        <v>0</v>
      </c>
      <c r="AP515" s="12">
        <f t="shared" si="2267"/>
        <v>1</v>
      </c>
    </row>
    <row r="516" spans="1:42" x14ac:dyDescent="0.2">
      <c r="A516" s="13" t="s">
        <v>447</v>
      </c>
      <c r="B516" s="12">
        <v>15</v>
      </c>
      <c r="C516" s="12">
        <v>0</v>
      </c>
      <c r="D516" s="12">
        <v>0</v>
      </c>
      <c r="E516" s="14" t="s">
        <v>13</v>
      </c>
      <c r="F516" s="12">
        <v>0</v>
      </c>
      <c r="G516" s="12">
        <v>0</v>
      </c>
      <c r="H516" s="12">
        <v>0</v>
      </c>
      <c r="I516" s="12">
        <v>0</v>
      </c>
      <c r="J516" s="12">
        <v>0</v>
      </c>
      <c r="K516" s="12">
        <v>0</v>
      </c>
      <c r="L516" s="12">
        <v>0</v>
      </c>
      <c r="M516" s="12">
        <v>0</v>
      </c>
      <c r="N516" s="12">
        <v>0</v>
      </c>
      <c r="O516" s="12">
        <v>0</v>
      </c>
      <c r="P516" s="12">
        <v>0</v>
      </c>
      <c r="Q516" s="12">
        <v>0</v>
      </c>
      <c r="R516" s="12">
        <v>0</v>
      </c>
      <c r="S516" s="12">
        <v>0</v>
      </c>
      <c r="T516" s="12">
        <v>12</v>
      </c>
      <c r="U516" s="12">
        <v>0</v>
      </c>
      <c r="V516" s="12">
        <v>0</v>
      </c>
      <c r="W516" s="12">
        <v>0</v>
      </c>
      <c r="X516" s="12">
        <v>0</v>
      </c>
      <c r="Y516" s="12">
        <v>0</v>
      </c>
      <c r="Z516" s="12">
        <v>0</v>
      </c>
      <c r="AA516" s="12">
        <v>0</v>
      </c>
      <c r="AB516" s="12">
        <v>0</v>
      </c>
      <c r="AC516" s="12">
        <v>0</v>
      </c>
      <c r="AD516" s="12">
        <v>0</v>
      </c>
      <c r="AE516" s="12">
        <v>0</v>
      </c>
      <c r="AF516" s="12">
        <v>0</v>
      </c>
      <c r="AG516" s="12">
        <v>0</v>
      </c>
      <c r="AH516" s="12">
        <v>0</v>
      </c>
      <c r="AI516" s="12">
        <v>0</v>
      </c>
      <c r="AJ516" s="12">
        <v>0</v>
      </c>
      <c r="AK516" s="12">
        <v>0</v>
      </c>
      <c r="AL516" s="12">
        <v>0</v>
      </c>
      <c r="AM516" s="12">
        <v>0</v>
      </c>
      <c r="AN516" s="12">
        <v>0</v>
      </c>
      <c r="AO516" s="12">
        <v>0</v>
      </c>
      <c r="AP516" s="12">
        <f t="shared" si="2267"/>
        <v>3</v>
      </c>
    </row>
    <row r="517" spans="1:42" x14ac:dyDescent="0.2">
      <c r="A517" s="13" t="s">
        <v>448</v>
      </c>
      <c r="B517" s="12">
        <v>38</v>
      </c>
      <c r="C517" s="12">
        <v>0</v>
      </c>
      <c r="D517" s="12">
        <v>0</v>
      </c>
      <c r="E517" s="14" t="s">
        <v>13</v>
      </c>
      <c r="F517" s="12">
        <v>0</v>
      </c>
      <c r="G517" s="12">
        <v>0</v>
      </c>
      <c r="H517" s="12">
        <v>0</v>
      </c>
      <c r="I517" s="12">
        <v>0</v>
      </c>
      <c r="J517" s="12">
        <v>0</v>
      </c>
      <c r="K517" s="12">
        <v>0</v>
      </c>
      <c r="L517" s="12">
        <v>0</v>
      </c>
      <c r="M517" s="12">
        <v>0</v>
      </c>
      <c r="N517" s="12">
        <v>0</v>
      </c>
      <c r="O517" s="12">
        <v>0</v>
      </c>
      <c r="P517" s="12">
        <v>0</v>
      </c>
      <c r="Q517" s="12">
        <v>0</v>
      </c>
      <c r="R517" s="12">
        <v>0</v>
      </c>
      <c r="S517" s="12">
        <v>0</v>
      </c>
      <c r="T517" s="12">
        <v>0</v>
      </c>
      <c r="U517" s="12">
        <v>0</v>
      </c>
      <c r="V517" s="12">
        <v>0</v>
      </c>
      <c r="W517" s="12">
        <v>0</v>
      </c>
      <c r="X517" s="12">
        <v>0</v>
      </c>
      <c r="Y517" s="12">
        <v>0</v>
      </c>
      <c r="Z517" s="12">
        <v>0</v>
      </c>
      <c r="AA517" s="12">
        <v>0</v>
      </c>
      <c r="AB517" s="12">
        <v>0</v>
      </c>
      <c r="AC517" s="12">
        <v>0</v>
      </c>
      <c r="AD517" s="12">
        <v>0</v>
      </c>
      <c r="AE517" s="12">
        <v>0</v>
      </c>
      <c r="AF517" s="12">
        <v>0</v>
      </c>
      <c r="AG517" s="12">
        <v>0</v>
      </c>
      <c r="AH517" s="12">
        <v>0</v>
      </c>
      <c r="AI517" s="12">
        <v>0</v>
      </c>
      <c r="AJ517" s="12">
        <v>0</v>
      </c>
      <c r="AK517" s="12">
        <v>0</v>
      </c>
      <c r="AL517" s="12">
        <v>0</v>
      </c>
      <c r="AM517" s="12">
        <v>0</v>
      </c>
      <c r="AN517" s="12">
        <v>0</v>
      </c>
      <c r="AO517" s="12">
        <v>0</v>
      </c>
      <c r="AP517" s="12">
        <f t="shared" si="2267"/>
        <v>38</v>
      </c>
    </row>
    <row r="518" spans="1:42" x14ac:dyDescent="0.2">
      <c r="A518" s="13" t="s">
        <v>449</v>
      </c>
      <c r="B518" s="12">
        <v>91</v>
      </c>
      <c r="C518" s="12">
        <v>0</v>
      </c>
      <c r="D518" s="12">
        <v>0</v>
      </c>
      <c r="E518" s="14" t="s">
        <v>13</v>
      </c>
      <c r="F518" s="12">
        <v>0</v>
      </c>
      <c r="G518" s="12">
        <v>0</v>
      </c>
      <c r="H518" s="12">
        <v>0</v>
      </c>
      <c r="I518" s="12">
        <v>0</v>
      </c>
      <c r="J518" s="12">
        <v>0</v>
      </c>
      <c r="K518" s="12">
        <v>0</v>
      </c>
      <c r="L518" s="12">
        <v>0</v>
      </c>
      <c r="M518" s="12">
        <v>0</v>
      </c>
      <c r="N518" s="12">
        <v>0</v>
      </c>
      <c r="O518" s="12">
        <v>0</v>
      </c>
      <c r="P518" s="12">
        <v>0</v>
      </c>
      <c r="Q518" s="12">
        <v>0</v>
      </c>
      <c r="R518" s="12">
        <v>0</v>
      </c>
      <c r="S518" s="12">
        <v>0</v>
      </c>
      <c r="T518" s="12">
        <v>12</v>
      </c>
      <c r="U518" s="12">
        <v>0</v>
      </c>
      <c r="V518" s="12">
        <v>0</v>
      </c>
      <c r="W518" s="12">
        <v>0</v>
      </c>
      <c r="X518" s="12">
        <v>0</v>
      </c>
      <c r="Y518" s="12">
        <v>0</v>
      </c>
      <c r="Z518" s="12">
        <v>0</v>
      </c>
      <c r="AA518" s="12">
        <v>0</v>
      </c>
      <c r="AB518" s="12">
        <v>0</v>
      </c>
      <c r="AC518" s="12">
        <v>0</v>
      </c>
      <c r="AD518" s="12">
        <v>0</v>
      </c>
      <c r="AE518" s="12">
        <v>0</v>
      </c>
      <c r="AF518" s="12">
        <v>0</v>
      </c>
      <c r="AG518" s="12">
        <v>0</v>
      </c>
      <c r="AH518" s="12">
        <v>0</v>
      </c>
      <c r="AI518" s="12">
        <v>0</v>
      </c>
      <c r="AJ518" s="12">
        <v>0</v>
      </c>
      <c r="AK518" s="12">
        <v>0</v>
      </c>
      <c r="AL518" s="12">
        <v>0</v>
      </c>
      <c r="AM518" s="12">
        <v>0</v>
      </c>
      <c r="AN518" s="12">
        <v>0</v>
      </c>
      <c r="AO518" s="12">
        <v>0</v>
      </c>
      <c r="AP518" s="12">
        <f t="shared" si="2267"/>
        <v>79</v>
      </c>
    </row>
    <row r="519" spans="1:42" x14ac:dyDescent="0.2">
      <c r="A519" s="13" t="s">
        <v>450</v>
      </c>
      <c r="B519" s="12">
        <v>80</v>
      </c>
      <c r="C519" s="12">
        <v>0</v>
      </c>
      <c r="D519" s="12">
        <v>0</v>
      </c>
      <c r="E519" s="14" t="s">
        <v>13</v>
      </c>
      <c r="F519" s="12">
        <v>0</v>
      </c>
      <c r="G519" s="12">
        <v>0</v>
      </c>
      <c r="H519" s="12">
        <v>0</v>
      </c>
      <c r="I519" s="12">
        <v>0</v>
      </c>
      <c r="J519" s="12">
        <v>0</v>
      </c>
      <c r="K519" s="12">
        <v>2</v>
      </c>
      <c r="L519" s="12">
        <v>0</v>
      </c>
      <c r="M519" s="12">
        <v>36</v>
      </c>
      <c r="N519" s="12">
        <v>0</v>
      </c>
      <c r="O519" s="12">
        <v>0</v>
      </c>
      <c r="P519" s="12">
        <v>0</v>
      </c>
      <c r="Q519" s="12">
        <v>0</v>
      </c>
      <c r="R519" s="12">
        <v>0</v>
      </c>
      <c r="S519" s="12">
        <v>0</v>
      </c>
      <c r="T519" s="12">
        <v>0</v>
      </c>
      <c r="U519" s="12">
        <v>0</v>
      </c>
      <c r="V519" s="12">
        <v>0</v>
      </c>
      <c r="W519" s="12">
        <v>0</v>
      </c>
      <c r="X519" s="12">
        <v>0</v>
      </c>
      <c r="Y519" s="12">
        <v>0</v>
      </c>
      <c r="Z519" s="12">
        <v>0</v>
      </c>
      <c r="AA519" s="12">
        <v>0</v>
      </c>
      <c r="AB519" s="12">
        <v>0</v>
      </c>
      <c r="AC519" s="12">
        <v>0</v>
      </c>
      <c r="AD519" s="12">
        <v>0</v>
      </c>
      <c r="AE519" s="12">
        <v>0</v>
      </c>
      <c r="AF519" s="12">
        <v>0</v>
      </c>
      <c r="AG519" s="12">
        <v>0</v>
      </c>
      <c r="AH519" s="12">
        <v>0</v>
      </c>
      <c r="AI519" s="12">
        <v>0</v>
      </c>
      <c r="AJ519" s="12">
        <v>0</v>
      </c>
      <c r="AK519" s="12">
        <v>0</v>
      </c>
      <c r="AL519" s="12">
        <v>0</v>
      </c>
      <c r="AM519" s="12">
        <v>0</v>
      </c>
      <c r="AN519" s="12">
        <v>0</v>
      </c>
      <c r="AO519" s="12">
        <v>0</v>
      </c>
      <c r="AP519" s="12">
        <f t="shared" si="2267"/>
        <v>42</v>
      </c>
    </row>
    <row r="520" spans="1:42" s="17" customFormat="1" x14ac:dyDescent="0.2">
      <c r="A520" s="15" t="s">
        <v>17</v>
      </c>
      <c r="B520" s="16">
        <f>SUM(B504:B519)</f>
        <v>478</v>
      </c>
      <c r="C520" s="16">
        <f t="shared" ref="C520:D520" si="2268">SUM(C504:C519)</f>
        <v>0</v>
      </c>
      <c r="D520" s="16">
        <f t="shared" si="2268"/>
        <v>0</v>
      </c>
      <c r="E520" s="16"/>
      <c r="F520" s="16">
        <f t="shared" ref="F520:AP520" si="2269">SUM(F504:F519)</f>
        <v>12</v>
      </c>
      <c r="G520" s="16">
        <f t="shared" si="2269"/>
        <v>0</v>
      </c>
      <c r="H520" s="16">
        <f t="shared" si="2269"/>
        <v>2</v>
      </c>
      <c r="I520" s="16">
        <f t="shared" si="2269"/>
        <v>0</v>
      </c>
      <c r="J520" s="16">
        <f t="shared" si="2269"/>
        <v>0</v>
      </c>
      <c r="K520" s="16">
        <f t="shared" si="2269"/>
        <v>40</v>
      </c>
      <c r="L520" s="16">
        <f t="shared" si="2269"/>
        <v>1</v>
      </c>
      <c r="M520" s="16">
        <f t="shared" si="2269"/>
        <v>37</v>
      </c>
      <c r="N520" s="16">
        <f t="shared" si="2269"/>
        <v>0</v>
      </c>
      <c r="O520" s="16">
        <f t="shared" si="2269"/>
        <v>0</v>
      </c>
      <c r="P520" s="16">
        <f t="shared" si="2269"/>
        <v>0</v>
      </c>
      <c r="Q520" s="16">
        <f t="shared" si="2269"/>
        <v>0</v>
      </c>
      <c r="R520" s="16">
        <f t="shared" si="2269"/>
        <v>0</v>
      </c>
      <c r="S520" s="16">
        <f t="shared" si="2269"/>
        <v>0</v>
      </c>
      <c r="T520" s="16">
        <f t="shared" si="2269"/>
        <v>48</v>
      </c>
      <c r="U520" s="16">
        <f t="shared" si="2269"/>
        <v>0</v>
      </c>
      <c r="V520" s="16">
        <f t="shared" si="2269"/>
        <v>0</v>
      </c>
      <c r="W520" s="16">
        <f t="shared" si="2269"/>
        <v>0</v>
      </c>
      <c r="X520" s="16">
        <f t="shared" si="2269"/>
        <v>0</v>
      </c>
      <c r="Y520" s="16">
        <f t="shared" si="2269"/>
        <v>0</v>
      </c>
      <c r="Z520" s="16">
        <f t="shared" si="2269"/>
        <v>0</v>
      </c>
      <c r="AA520" s="16">
        <f t="shared" si="2269"/>
        <v>0</v>
      </c>
      <c r="AB520" s="16">
        <f t="shared" si="2269"/>
        <v>0</v>
      </c>
      <c r="AC520" s="16">
        <f t="shared" si="2269"/>
        <v>0</v>
      </c>
      <c r="AD520" s="16">
        <f t="shared" si="2269"/>
        <v>0</v>
      </c>
      <c r="AE520" s="16">
        <f t="shared" si="2269"/>
        <v>0</v>
      </c>
      <c r="AF520" s="16">
        <f t="shared" si="2269"/>
        <v>0</v>
      </c>
      <c r="AG520" s="16">
        <f t="shared" si="2269"/>
        <v>0</v>
      </c>
      <c r="AH520" s="16">
        <f t="shared" si="2269"/>
        <v>0</v>
      </c>
      <c r="AI520" s="16">
        <f t="shared" si="2269"/>
        <v>0</v>
      </c>
      <c r="AJ520" s="16">
        <f t="shared" si="2269"/>
        <v>0</v>
      </c>
      <c r="AK520" s="16">
        <f t="shared" si="2269"/>
        <v>0</v>
      </c>
      <c r="AL520" s="16">
        <f t="shared" si="2269"/>
        <v>0</v>
      </c>
      <c r="AM520" s="16">
        <f t="shared" si="2269"/>
        <v>0</v>
      </c>
      <c r="AN520" s="16">
        <f t="shared" si="2269"/>
        <v>0</v>
      </c>
      <c r="AO520" s="16">
        <f t="shared" si="2269"/>
        <v>0</v>
      </c>
      <c r="AP520" s="16">
        <f t="shared" si="2269"/>
        <v>338</v>
      </c>
    </row>
    <row r="521" spans="1:42" x14ac:dyDescent="0.2">
      <c r="A521" s="3" t="s">
        <v>451</v>
      </c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</row>
    <row r="522" spans="1:42" x14ac:dyDescent="0.2">
      <c r="A522" s="13" t="s">
        <v>452</v>
      </c>
      <c r="B522" s="12">
        <v>18</v>
      </c>
      <c r="C522" s="12">
        <v>12</v>
      </c>
      <c r="D522" s="12">
        <v>0</v>
      </c>
      <c r="E522" s="14" t="s">
        <v>13</v>
      </c>
      <c r="F522" s="12">
        <v>0</v>
      </c>
      <c r="G522" s="12">
        <v>12</v>
      </c>
      <c r="H522" s="12">
        <v>15</v>
      </c>
      <c r="I522" s="12">
        <v>0</v>
      </c>
      <c r="J522" s="12">
        <v>0</v>
      </c>
      <c r="K522" s="12">
        <v>0</v>
      </c>
      <c r="L522" s="12">
        <v>0</v>
      </c>
      <c r="M522" s="12">
        <v>20</v>
      </c>
      <c r="N522" s="12">
        <v>0</v>
      </c>
      <c r="O522" s="12">
        <v>0</v>
      </c>
      <c r="P522" s="12">
        <v>1</v>
      </c>
      <c r="Q522" s="12">
        <v>0</v>
      </c>
      <c r="R522" s="12">
        <v>0</v>
      </c>
      <c r="S522" s="12">
        <v>0</v>
      </c>
      <c r="T522" s="12">
        <v>0</v>
      </c>
      <c r="U522" s="12">
        <v>0</v>
      </c>
      <c r="V522" s="12">
        <v>0</v>
      </c>
      <c r="W522" s="12">
        <v>0</v>
      </c>
      <c r="X522" s="12">
        <v>0</v>
      </c>
      <c r="Y522" s="12">
        <v>0</v>
      </c>
      <c r="Z522" s="12">
        <v>0</v>
      </c>
      <c r="AA522" s="12">
        <v>0</v>
      </c>
      <c r="AB522" s="12">
        <v>0</v>
      </c>
      <c r="AC522" s="12">
        <v>0</v>
      </c>
      <c r="AD522" s="12">
        <v>0</v>
      </c>
      <c r="AE522" s="12">
        <v>0</v>
      </c>
      <c r="AF522" s="12">
        <v>0</v>
      </c>
      <c r="AG522" s="12">
        <v>0</v>
      </c>
      <c r="AH522" s="12">
        <v>0</v>
      </c>
      <c r="AI522" s="12">
        <v>0</v>
      </c>
      <c r="AJ522" s="12">
        <v>0</v>
      </c>
      <c r="AK522" s="12">
        <v>0</v>
      </c>
      <c r="AL522" s="12">
        <v>0</v>
      </c>
      <c r="AM522" s="12">
        <v>0</v>
      </c>
      <c r="AN522" s="12">
        <v>0</v>
      </c>
      <c r="AO522" s="12">
        <v>0</v>
      </c>
      <c r="AP522" s="12">
        <f t="shared" si="2267"/>
        <v>-18</v>
      </c>
    </row>
    <row r="523" spans="1:42" x14ac:dyDescent="0.2">
      <c r="A523" s="13" t="s">
        <v>453</v>
      </c>
      <c r="B523" s="12">
        <v>4</v>
      </c>
      <c r="C523" s="12">
        <v>0</v>
      </c>
      <c r="D523" s="12">
        <v>0</v>
      </c>
      <c r="E523" s="14" t="s">
        <v>13</v>
      </c>
      <c r="F523" s="12">
        <v>0</v>
      </c>
      <c r="G523" s="12">
        <v>0</v>
      </c>
      <c r="H523" s="12">
        <v>2</v>
      </c>
      <c r="I523" s="12">
        <v>0</v>
      </c>
      <c r="J523" s="12">
        <v>0</v>
      </c>
      <c r="K523" s="12">
        <v>0</v>
      </c>
      <c r="L523" s="12">
        <v>0</v>
      </c>
      <c r="M523" s="12">
        <v>0</v>
      </c>
      <c r="N523" s="12">
        <v>0</v>
      </c>
      <c r="O523" s="12">
        <v>0</v>
      </c>
      <c r="P523" s="12">
        <v>0</v>
      </c>
      <c r="Q523" s="12">
        <v>0</v>
      </c>
      <c r="R523" s="12">
        <v>0</v>
      </c>
      <c r="S523" s="12">
        <v>0</v>
      </c>
      <c r="T523" s="12">
        <v>0</v>
      </c>
      <c r="U523" s="12">
        <v>0</v>
      </c>
      <c r="V523" s="12">
        <v>0</v>
      </c>
      <c r="W523" s="12">
        <v>0</v>
      </c>
      <c r="X523" s="12">
        <v>0</v>
      </c>
      <c r="Y523" s="12">
        <v>0</v>
      </c>
      <c r="Z523" s="12">
        <v>0</v>
      </c>
      <c r="AA523" s="12">
        <v>0</v>
      </c>
      <c r="AB523" s="12">
        <v>0</v>
      </c>
      <c r="AC523" s="12">
        <v>0</v>
      </c>
      <c r="AD523" s="12">
        <v>0</v>
      </c>
      <c r="AE523" s="12">
        <v>0</v>
      </c>
      <c r="AF523" s="12">
        <v>0</v>
      </c>
      <c r="AG523" s="12">
        <v>0</v>
      </c>
      <c r="AH523" s="12">
        <v>0</v>
      </c>
      <c r="AI523" s="12">
        <v>0</v>
      </c>
      <c r="AJ523" s="12">
        <v>0</v>
      </c>
      <c r="AK523" s="12">
        <v>0</v>
      </c>
      <c r="AL523" s="12">
        <v>0</v>
      </c>
      <c r="AM523" s="12">
        <v>0</v>
      </c>
      <c r="AN523" s="12">
        <v>0</v>
      </c>
      <c r="AO523" s="12">
        <v>0</v>
      </c>
      <c r="AP523" s="12">
        <f t="shared" si="2267"/>
        <v>2</v>
      </c>
    </row>
    <row r="524" spans="1:42" x14ac:dyDescent="0.2">
      <c r="A524" s="13" t="s">
        <v>454</v>
      </c>
      <c r="B524" s="12">
        <v>22</v>
      </c>
      <c r="C524" s="12">
        <v>18</v>
      </c>
      <c r="D524" s="12">
        <v>0</v>
      </c>
      <c r="E524" s="14" t="s">
        <v>13</v>
      </c>
      <c r="F524" s="12">
        <v>0</v>
      </c>
      <c r="G524" s="12">
        <v>12</v>
      </c>
      <c r="H524" s="12">
        <v>16</v>
      </c>
      <c r="I524" s="12">
        <v>0</v>
      </c>
      <c r="J524" s="12">
        <v>0</v>
      </c>
      <c r="K524" s="12">
        <v>5</v>
      </c>
      <c r="L524" s="12">
        <v>16</v>
      </c>
      <c r="M524" s="12">
        <v>0</v>
      </c>
      <c r="N524" s="12">
        <v>0</v>
      </c>
      <c r="O524" s="12">
        <v>0</v>
      </c>
      <c r="P524" s="12">
        <v>0</v>
      </c>
      <c r="Q524" s="12">
        <v>0</v>
      </c>
      <c r="R524" s="12">
        <v>0</v>
      </c>
      <c r="S524" s="12">
        <v>0</v>
      </c>
      <c r="T524" s="12">
        <v>0</v>
      </c>
      <c r="U524" s="12">
        <v>0</v>
      </c>
      <c r="V524" s="12">
        <v>0</v>
      </c>
      <c r="W524" s="12">
        <v>0</v>
      </c>
      <c r="X524" s="12">
        <v>0</v>
      </c>
      <c r="Y524" s="12">
        <v>0</v>
      </c>
      <c r="Z524" s="12">
        <v>0</v>
      </c>
      <c r="AA524" s="12">
        <v>0</v>
      </c>
      <c r="AB524" s="12">
        <v>0</v>
      </c>
      <c r="AC524" s="12">
        <v>0</v>
      </c>
      <c r="AD524" s="12">
        <v>0</v>
      </c>
      <c r="AE524" s="12">
        <v>0</v>
      </c>
      <c r="AF524" s="12">
        <v>0</v>
      </c>
      <c r="AG524" s="12">
        <v>0</v>
      </c>
      <c r="AH524" s="12">
        <v>0</v>
      </c>
      <c r="AI524" s="12">
        <v>0</v>
      </c>
      <c r="AJ524" s="12">
        <v>0</v>
      </c>
      <c r="AK524" s="12">
        <v>0</v>
      </c>
      <c r="AL524" s="12">
        <v>0</v>
      </c>
      <c r="AM524" s="12">
        <v>0</v>
      </c>
      <c r="AN524" s="12">
        <v>0</v>
      </c>
      <c r="AO524" s="12">
        <v>0</v>
      </c>
      <c r="AP524" s="12">
        <f t="shared" si="2267"/>
        <v>-9</v>
      </c>
    </row>
    <row r="525" spans="1:42" x14ac:dyDescent="0.2">
      <c r="A525" s="13" t="s">
        <v>455</v>
      </c>
      <c r="B525" s="12">
        <v>10</v>
      </c>
      <c r="C525" s="12">
        <v>0</v>
      </c>
      <c r="D525" s="12">
        <v>0</v>
      </c>
      <c r="E525" s="14" t="s">
        <v>13</v>
      </c>
      <c r="F525" s="12">
        <v>0</v>
      </c>
      <c r="G525" s="12">
        <v>2</v>
      </c>
      <c r="H525" s="12">
        <v>0</v>
      </c>
      <c r="I525" s="12">
        <v>0</v>
      </c>
      <c r="J525" s="12">
        <v>0</v>
      </c>
      <c r="K525" s="12">
        <v>0</v>
      </c>
      <c r="L525" s="12">
        <v>0</v>
      </c>
      <c r="M525" s="12">
        <v>0</v>
      </c>
      <c r="N525" s="12">
        <v>0</v>
      </c>
      <c r="O525" s="12">
        <v>0</v>
      </c>
      <c r="P525" s="12">
        <v>0</v>
      </c>
      <c r="Q525" s="12">
        <v>0</v>
      </c>
      <c r="R525" s="12">
        <v>0</v>
      </c>
      <c r="S525" s="12">
        <v>0</v>
      </c>
      <c r="T525" s="12">
        <v>0</v>
      </c>
      <c r="U525" s="12">
        <v>0</v>
      </c>
      <c r="V525" s="12">
        <v>0</v>
      </c>
      <c r="W525" s="12">
        <v>0</v>
      </c>
      <c r="X525" s="12">
        <v>0</v>
      </c>
      <c r="Y525" s="12">
        <v>0</v>
      </c>
      <c r="Z525" s="12">
        <v>0</v>
      </c>
      <c r="AA525" s="12">
        <v>0</v>
      </c>
      <c r="AB525" s="12">
        <v>0</v>
      </c>
      <c r="AC525" s="12">
        <v>0</v>
      </c>
      <c r="AD525" s="12">
        <v>0</v>
      </c>
      <c r="AE525" s="12">
        <v>0</v>
      </c>
      <c r="AF525" s="12">
        <v>0</v>
      </c>
      <c r="AG525" s="12">
        <v>0</v>
      </c>
      <c r="AH525" s="12">
        <v>0</v>
      </c>
      <c r="AI525" s="12">
        <v>0</v>
      </c>
      <c r="AJ525" s="12">
        <v>0</v>
      </c>
      <c r="AK525" s="12">
        <v>0</v>
      </c>
      <c r="AL525" s="12">
        <v>0</v>
      </c>
      <c r="AM525" s="12">
        <v>0</v>
      </c>
      <c r="AN525" s="12">
        <v>0</v>
      </c>
      <c r="AO525" s="12">
        <v>0</v>
      </c>
      <c r="AP525" s="12">
        <f t="shared" si="2267"/>
        <v>8</v>
      </c>
    </row>
    <row r="526" spans="1:42" x14ac:dyDescent="0.2">
      <c r="A526" s="13" t="s">
        <v>456</v>
      </c>
      <c r="B526" s="12">
        <v>1</v>
      </c>
      <c r="C526" s="12">
        <v>0</v>
      </c>
      <c r="D526" s="12">
        <v>0</v>
      </c>
      <c r="E526" s="14" t="s">
        <v>13</v>
      </c>
      <c r="F526" s="12">
        <v>0</v>
      </c>
      <c r="G526" s="12">
        <v>0</v>
      </c>
      <c r="H526" s="12">
        <v>0</v>
      </c>
      <c r="I526" s="12">
        <v>0</v>
      </c>
      <c r="J526" s="12">
        <v>0</v>
      </c>
      <c r="K526" s="12">
        <v>0</v>
      </c>
      <c r="L526" s="12">
        <v>0</v>
      </c>
      <c r="M526" s="12">
        <v>0</v>
      </c>
      <c r="N526" s="12">
        <v>0</v>
      </c>
      <c r="O526" s="12">
        <v>0</v>
      </c>
      <c r="P526" s="12">
        <v>0</v>
      </c>
      <c r="Q526" s="12">
        <v>0</v>
      </c>
      <c r="R526" s="12">
        <v>0</v>
      </c>
      <c r="S526" s="12">
        <v>0</v>
      </c>
      <c r="T526" s="12">
        <v>0</v>
      </c>
      <c r="U526" s="12">
        <v>0</v>
      </c>
      <c r="V526" s="12">
        <v>0</v>
      </c>
      <c r="W526" s="12">
        <v>0</v>
      </c>
      <c r="X526" s="12">
        <v>0</v>
      </c>
      <c r="Y526" s="12">
        <v>0</v>
      </c>
      <c r="Z526" s="12">
        <v>0</v>
      </c>
      <c r="AA526" s="12">
        <v>0</v>
      </c>
      <c r="AB526" s="12">
        <v>0</v>
      </c>
      <c r="AC526" s="12">
        <v>0</v>
      </c>
      <c r="AD526" s="12">
        <v>0</v>
      </c>
      <c r="AE526" s="12">
        <v>0</v>
      </c>
      <c r="AF526" s="12">
        <v>0</v>
      </c>
      <c r="AG526" s="12">
        <v>0</v>
      </c>
      <c r="AH526" s="12">
        <v>0</v>
      </c>
      <c r="AI526" s="12">
        <v>0</v>
      </c>
      <c r="AJ526" s="12">
        <v>0</v>
      </c>
      <c r="AK526" s="12">
        <v>0</v>
      </c>
      <c r="AL526" s="12">
        <v>0</v>
      </c>
      <c r="AM526" s="12">
        <v>0</v>
      </c>
      <c r="AN526" s="12">
        <v>0</v>
      </c>
      <c r="AO526" s="12">
        <v>0</v>
      </c>
      <c r="AP526" s="12">
        <f t="shared" si="2267"/>
        <v>1</v>
      </c>
    </row>
    <row r="527" spans="1:42" x14ac:dyDescent="0.2">
      <c r="A527" s="13" t="s">
        <v>457</v>
      </c>
      <c r="B527" s="12">
        <v>1</v>
      </c>
      <c r="C527" s="12">
        <v>0</v>
      </c>
      <c r="D527" s="12">
        <v>0</v>
      </c>
      <c r="E527" s="14" t="s">
        <v>13</v>
      </c>
      <c r="F527" s="12">
        <v>0</v>
      </c>
      <c r="G527" s="12">
        <v>0</v>
      </c>
      <c r="H527" s="12">
        <v>0</v>
      </c>
      <c r="I527" s="12">
        <v>0</v>
      </c>
      <c r="J527" s="12">
        <v>0</v>
      </c>
      <c r="K527" s="12">
        <v>0</v>
      </c>
      <c r="L527" s="12">
        <v>0</v>
      </c>
      <c r="M527" s="12">
        <v>0</v>
      </c>
      <c r="N527" s="12">
        <v>0</v>
      </c>
      <c r="O527" s="12">
        <v>0</v>
      </c>
      <c r="P527" s="12">
        <v>0</v>
      </c>
      <c r="Q527" s="12">
        <v>0</v>
      </c>
      <c r="R527" s="12">
        <v>0</v>
      </c>
      <c r="S527" s="12">
        <v>0</v>
      </c>
      <c r="T527" s="12">
        <v>0</v>
      </c>
      <c r="U527" s="12">
        <v>0</v>
      </c>
      <c r="V527" s="12">
        <v>0</v>
      </c>
      <c r="W527" s="12">
        <v>0</v>
      </c>
      <c r="X527" s="12">
        <v>0</v>
      </c>
      <c r="Y527" s="12">
        <v>0</v>
      </c>
      <c r="Z527" s="12">
        <v>0</v>
      </c>
      <c r="AA527" s="12">
        <v>0</v>
      </c>
      <c r="AB527" s="12">
        <v>0</v>
      </c>
      <c r="AC527" s="12">
        <v>0</v>
      </c>
      <c r="AD527" s="12">
        <v>0</v>
      </c>
      <c r="AE527" s="12">
        <v>0</v>
      </c>
      <c r="AF527" s="12">
        <v>0</v>
      </c>
      <c r="AG527" s="12">
        <v>0</v>
      </c>
      <c r="AH527" s="12">
        <v>0</v>
      </c>
      <c r="AI527" s="12">
        <v>0</v>
      </c>
      <c r="AJ527" s="12">
        <v>0</v>
      </c>
      <c r="AK527" s="12">
        <v>0</v>
      </c>
      <c r="AL527" s="12">
        <v>0</v>
      </c>
      <c r="AM527" s="12">
        <v>0</v>
      </c>
      <c r="AN527" s="12">
        <v>0</v>
      </c>
      <c r="AO527" s="12">
        <v>0</v>
      </c>
      <c r="AP527" s="12">
        <f t="shared" si="2267"/>
        <v>1</v>
      </c>
    </row>
    <row r="528" spans="1:42" x14ac:dyDescent="0.2">
      <c r="A528" s="13" t="s">
        <v>458</v>
      </c>
      <c r="B528" s="12">
        <v>38</v>
      </c>
      <c r="C528" s="12">
        <v>5</v>
      </c>
      <c r="D528" s="12">
        <v>30</v>
      </c>
      <c r="E528" s="14" t="s">
        <v>13</v>
      </c>
      <c r="F528" s="12">
        <v>0</v>
      </c>
      <c r="G528" s="12">
        <v>0</v>
      </c>
      <c r="H528" s="12">
        <v>0</v>
      </c>
      <c r="I528" s="12">
        <v>5</v>
      </c>
      <c r="J528" s="12">
        <v>0</v>
      </c>
      <c r="K528" s="12">
        <v>10</v>
      </c>
      <c r="L528" s="12">
        <v>45</v>
      </c>
      <c r="M528" s="12">
        <v>28</v>
      </c>
      <c r="N528" s="12">
        <v>0</v>
      </c>
      <c r="O528" s="12">
        <v>0</v>
      </c>
      <c r="P528" s="12">
        <v>0</v>
      </c>
      <c r="Q528" s="12">
        <v>0</v>
      </c>
      <c r="R528" s="12">
        <v>0</v>
      </c>
      <c r="S528" s="12">
        <v>0</v>
      </c>
      <c r="T528" s="12">
        <v>0</v>
      </c>
      <c r="U528" s="12">
        <v>0</v>
      </c>
      <c r="V528" s="12">
        <v>0</v>
      </c>
      <c r="W528" s="12">
        <v>0</v>
      </c>
      <c r="X528" s="12">
        <v>0</v>
      </c>
      <c r="Y528" s="12">
        <v>0</v>
      </c>
      <c r="Z528" s="12">
        <v>0</v>
      </c>
      <c r="AA528" s="12">
        <v>0</v>
      </c>
      <c r="AB528" s="12">
        <v>0</v>
      </c>
      <c r="AC528" s="12">
        <v>0</v>
      </c>
      <c r="AD528" s="12">
        <v>0</v>
      </c>
      <c r="AE528" s="12">
        <v>0</v>
      </c>
      <c r="AF528" s="12">
        <v>0</v>
      </c>
      <c r="AG528" s="12">
        <v>0</v>
      </c>
      <c r="AH528" s="12">
        <v>0</v>
      </c>
      <c r="AI528" s="12">
        <v>0</v>
      </c>
      <c r="AJ528" s="12">
        <v>0</v>
      </c>
      <c r="AK528" s="12">
        <v>0</v>
      </c>
      <c r="AL528" s="12">
        <v>0</v>
      </c>
      <c r="AM528" s="12">
        <v>0</v>
      </c>
      <c r="AN528" s="12">
        <v>0</v>
      </c>
      <c r="AO528" s="12">
        <v>0</v>
      </c>
      <c r="AP528" s="12">
        <f t="shared" si="2267"/>
        <v>-15</v>
      </c>
    </row>
    <row r="529" spans="1:42" x14ac:dyDescent="0.2">
      <c r="A529" s="13" t="s">
        <v>459</v>
      </c>
      <c r="B529" s="12">
        <v>11</v>
      </c>
      <c r="C529" s="12">
        <v>0</v>
      </c>
      <c r="D529" s="12">
        <v>0</v>
      </c>
      <c r="E529" s="14" t="s">
        <v>13</v>
      </c>
      <c r="F529" s="12">
        <v>0</v>
      </c>
      <c r="G529" s="12">
        <v>0</v>
      </c>
      <c r="H529" s="12">
        <v>3</v>
      </c>
      <c r="I529" s="12">
        <v>0</v>
      </c>
      <c r="J529" s="12">
        <v>0</v>
      </c>
      <c r="K529" s="12">
        <v>3</v>
      </c>
      <c r="L529" s="12">
        <v>0</v>
      </c>
      <c r="M529" s="12">
        <v>0</v>
      </c>
      <c r="N529" s="12">
        <v>0</v>
      </c>
      <c r="O529" s="12">
        <v>0</v>
      </c>
      <c r="P529" s="12">
        <v>0</v>
      </c>
      <c r="Q529" s="12">
        <v>0</v>
      </c>
      <c r="R529" s="12">
        <v>0</v>
      </c>
      <c r="S529" s="12">
        <v>0</v>
      </c>
      <c r="T529" s="12">
        <v>0</v>
      </c>
      <c r="U529" s="12">
        <v>0</v>
      </c>
      <c r="V529" s="12">
        <v>0</v>
      </c>
      <c r="W529" s="12">
        <v>0</v>
      </c>
      <c r="X529" s="12">
        <v>0</v>
      </c>
      <c r="Y529" s="12">
        <v>0</v>
      </c>
      <c r="Z529" s="12">
        <v>0</v>
      </c>
      <c r="AA529" s="12">
        <v>0</v>
      </c>
      <c r="AB529" s="12">
        <v>0</v>
      </c>
      <c r="AC529" s="12">
        <v>0</v>
      </c>
      <c r="AD529" s="12">
        <v>0</v>
      </c>
      <c r="AE529" s="12">
        <v>0</v>
      </c>
      <c r="AF529" s="12">
        <v>0</v>
      </c>
      <c r="AG529" s="12">
        <v>0</v>
      </c>
      <c r="AH529" s="12">
        <v>0</v>
      </c>
      <c r="AI529" s="12">
        <v>0</v>
      </c>
      <c r="AJ529" s="12">
        <v>0</v>
      </c>
      <c r="AK529" s="12">
        <v>0</v>
      </c>
      <c r="AL529" s="12">
        <v>0</v>
      </c>
      <c r="AM529" s="12">
        <v>0</v>
      </c>
      <c r="AN529" s="12">
        <v>0</v>
      </c>
      <c r="AO529" s="12">
        <v>0</v>
      </c>
      <c r="AP529" s="12">
        <f t="shared" si="2267"/>
        <v>5</v>
      </c>
    </row>
    <row r="530" spans="1:42" x14ac:dyDescent="0.2">
      <c r="A530" s="13" t="s">
        <v>460</v>
      </c>
      <c r="B530" s="12">
        <v>160</v>
      </c>
      <c r="C530" s="12">
        <v>65</v>
      </c>
      <c r="D530" s="12">
        <v>55</v>
      </c>
      <c r="E530" s="14" t="s">
        <v>13</v>
      </c>
      <c r="F530" s="12">
        <v>20</v>
      </c>
      <c r="G530" s="12">
        <v>42</v>
      </c>
      <c r="H530" s="12">
        <v>28</v>
      </c>
      <c r="I530" s="12">
        <v>12</v>
      </c>
      <c r="J530" s="12">
        <v>0</v>
      </c>
      <c r="K530" s="12">
        <v>70</v>
      </c>
      <c r="L530" s="12">
        <v>248</v>
      </c>
      <c r="M530" s="12">
        <v>30</v>
      </c>
      <c r="N530" s="12">
        <v>50</v>
      </c>
      <c r="O530" s="12">
        <v>0</v>
      </c>
      <c r="P530" s="12">
        <v>12</v>
      </c>
      <c r="Q530" s="12">
        <v>0</v>
      </c>
      <c r="R530" s="12">
        <v>15</v>
      </c>
      <c r="S530" s="12">
        <v>0</v>
      </c>
      <c r="T530" s="12">
        <v>0</v>
      </c>
      <c r="U530" s="12">
        <v>0</v>
      </c>
      <c r="V530" s="12">
        <v>0</v>
      </c>
      <c r="W530" s="12">
        <v>0</v>
      </c>
      <c r="X530" s="12">
        <v>0</v>
      </c>
      <c r="Y530" s="12">
        <v>0</v>
      </c>
      <c r="Z530" s="12">
        <v>0</v>
      </c>
      <c r="AA530" s="12">
        <v>0</v>
      </c>
      <c r="AB530" s="12">
        <v>0</v>
      </c>
      <c r="AC530" s="12">
        <v>0</v>
      </c>
      <c r="AD530" s="12">
        <v>0</v>
      </c>
      <c r="AE530" s="12">
        <v>0</v>
      </c>
      <c r="AF530" s="12">
        <v>0</v>
      </c>
      <c r="AG530" s="12">
        <v>0</v>
      </c>
      <c r="AH530" s="12">
        <v>0</v>
      </c>
      <c r="AI530" s="12">
        <v>0</v>
      </c>
      <c r="AJ530" s="12">
        <v>0</v>
      </c>
      <c r="AK530" s="12">
        <v>0</v>
      </c>
      <c r="AL530" s="12">
        <v>0</v>
      </c>
      <c r="AM530" s="12">
        <v>0</v>
      </c>
      <c r="AN530" s="12">
        <v>0</v>
      </c>
      <c r="AO530" s="12">
        <v>0</v>
      </c>
      <c r="AP530" s="12">
        <f t="shared" si="2267"/>
        <v>-247</v>
      </c>
    </row>
    <row r="531" spans="1:42" x14ac:dyDescent="0.2">
      <c r="A531" s="13" t="s">
        <v>461</v>
      </c>
      <c r="B531" s="12">
        <v>78</v>
      </c>
      <c r="C531" s="12">
        <v>40</v>
      </c>
      <c r="D531" s="12">
        <v>116</v>
      </c>
      <c r="E531" s="14" t="s">
        <v>13</v>
      </c>
      <c r="F531" s="12">
        <v>20</v>
      </c>
      <c r="G531" s="12">
        <v>0</v>
      </c>
      <c r="H531" s="12">
        <v>20</v>
      </c>
      <c r="I531" s="12">
        <v>6</v>
      </c>
      <c r="J531" s="12">
        <v>0</v>
      </c>
      <c r="K531" s="12">
        <v>21</v>
      </c>
      <c r="L531" s="12">
        <v>228</v>
      </c>
      <c r="M531" s="12">
        <v>48</v>
      </c>
      <c r="N531" s="12">
        <v>50</v>
      </c>
      <c r="O531" s="12">
        <v>0</v>
      </c>
      <c r="P531" s="12">
        <v>0</v>
      </c>
      <c r="Q531" s="12">
        <v>0</v>
      </c>
      <c r="R531" s="12">
        <v>0</v>
      </c>
      <c r="S531" s="12">
        <v>0</v>
      </c>
      <c r="T531" s="12">
        <v>0</v>
      </c>
      <c r="U531" s="12">
        <v>0</v>
      </c>
      <c r="V531" s="12">
        <v>0</v>
      </c>
      <c r="W531" s="12">
        <v>0</v>
      </c>
      <c r="X531" s="12">
        <v>0</v>
      </c>
      <c r="Y531" s="12">
        <v>0</v>
      </c>
      <c r="Z531" s="12">
        <v>0</v>
      </c>
      <c r="AA531" s="12">
        <v>0</v>
      </c>
      <c r="AB531" s="12">
        <v>0</v>
      </c>
      <c r="AC531" s="12">
        <v>0</v>
      </c>
      <c r="AD531" s="12">
        <v>0</v>
      </c>
      <c r="AE531" s="12">
        <v>0</v>
      </c>
      <c r="AF531" s="12">
        <v>0</v>
      </c>
      <c r="AG531" s="12">
        <v>0</v>
      </c>
      <c r="AH531" s="12">
        <v>0</v>
      </c>
      <c r="AI531" s="12">
        <v>0</v>
      </c>
      <c r="AJ531" s="12">
        <v>0</v>
      </c>
      <c r="AK531" s="12">
        <v>0</v>
      </c>
      <c r="AL531" s="12">
        <v>0</v>
      </c>
      <c r="AM531" s="12">
        <v>0</v>
      </c>
      <c r="AN531" s="12">
        <v>0</v>
      </c>
      <c r="AO531" s="12">
        <v>0</v>
      </c>
      <c r="AP531" s="12">
        <f t="shared" si="2267"/>
        <v>-159</v>
      </c>
    </row>
    <row r="532" spans="1:42" x14ac:dyDescent="0.2">
      <c r="A532" s="13" t="s">
        <v>462</v>
      </c>
      <c r="B532" s="12">
        <v>8</v>
      </c>
      <c r="C532" s="12">
        <v>0</v>
      </c>
      <c r="D532" s="12">
        <v>35</v>
      </c>
      <c r="E532" s="14" t="s">
        <v>13</v>
      </c>
      <c r="F532" s="12">
        <v>0</v>
      </c>
      <c r="G532" s="12">
        <v>0</v>
      </c>
      <c r="H532" s="12">
        <v>0</v>
      </c>
      <c r="I532" s="12">
        <v>0</v>
      </c>
      <c r="J532" s="12">
        <v>0</v>
      </c>
      <c r="K532" s="12">
        <v>0</v>
      </c>
      <c r="L532" s="12">
        <v>68</v>
      </c>
      <c r="M532" s="12">
        <v>24</v>
      </c>
      <c r="N532" s="12">
        <v>0</v>
      </c>
      <c r="O532" s="12">
        <v>0</v>
      </c>
      <c r="P532" s="12">
        <v>0</v>
      </c>
      <c r="Q532" s="12">
        <v>0</v>
      </c>
      <c r="R532" s="12">
        <v>0</v>
      </c>
      <c r="S532" s="12">
        <v>0</v>
      </c>
      <c r="T532" s="12">
        <v>0</v>
      </c>
      <c r="U532" s="12">
        <v>0</v>
      </c>
      <c r="V532" s="12">
        <v>0</v>
      </c>
      <c r="W532" s="12">
        <v>0</v>
      </c>
      <c r="X532" s="12">
        <v>0</v>
      </c>
      <c r="Y532" s="12">
        <v>0</v>
      </c>
      <c r="Z532" s="12">
        <v>0</v>
      </c>
      <c r="AA532" s="12">
        <v>0</v>
      </c>
      <c r="AB532" s="12">
        <v>0</v>
      </c>
      <c r="AC532" s="12">
        <v>0</v>
      </c>
      <c r="AD532" s="12">
        <v>0</v>
      </c>
      <c r="AE532" s="12">
        <v>0</v>
      </c>
      <c r="AF532" s="12">
        <v>0</v>
      </c>
      <c r="AG532" s="12">
        <v>0</v>
      </c>
      <c r="AH532" s="12">
        <v>0</v>
      </c>
      <c r="AI532" s="12">
        <v>0</v>
      </c>
      <c r="AJ532" s="12">
        <v>0</v>
      </c>
      <c r="AK532" s="12">
        <v>0</v>
      </c>
      <c r="AL532" s="12">
        <v>0</v>
      </c>
      <c r="AM532" s="12">
        <v>0</v>
      </c>
      <c r="AN532" s="12">
        <v>0</v>
      </c>
      <c r="AO532" s="12">
        <v>0</v>
      </c>
      <c r="AP532" s="12">
        <f t="shared" si="2267"/>
        <v>-49</v>
      </c>
    </row>
    <row r="533" spans="1:42" x14ac:dyDescent="0.2">
      <c r="A533" s="13" t="s">
        <v>463</v>
      </c>
      <c r="B533" s="12">
        <v>3</v>
      </c>
      <c r="C533" s="12">
        <v>0</v>
      </c>
      <c r="D533" s="12">
        <v>0</v>
      </c>
      <c r="E533" s="14" t="s">
        <v>13</v>
      </c>
      <c r="F533" s="12">
        <v>0</v>
      </c>
      <c r="G533" s="12">
        <v>0</v>
      </c>
      <c r="H533" s="12">
        <v>0</v>
      </c>
      <c r="I533" s="12">
        <v>0</v>
      </c>
      <c r="J533" s="12">
        <v>0</v>
      </c>
      <c r="K533" s="12">
        <v>0</v>
      </c>
      <c r="L533" s="12">
        <v>0</v>
      </c>
      <c r="M533" s="12">
        <v>0</v>
      </c>
      <c r="N533" s="12">
        <v>0</v>
      </c>
      <c r="O533" s="12">
        <v>0</v>
      </c>
      <c r="P533" s="12">
        <v>0</v>
      </c>
      <c r="Q533" s="12">
        <v>0</v>
      </c>
      <c r="R533" s="12">
        <v>0</v>
      </c>
      <c r="S533" s="12">
        <v>0</v>
      </c>
      <c r="T533" s="12">
        <v>0</v>
      </c>
      <c r="U533" s="12">
        <v>0</v>
      </c>
      <c r="V533" s="12">
        <v>0</v>
      </c>
      <c r="W533" s="12">
        <v>0</v>
      </c>
      <c r="X533" s="12">
        <v>0</v>
      </c>
      <c r="Y533" s="12">
        <v>0</v>
      </c>
      <c r="Z533" s="12">
        <v>0</v>
      </c>
      <c r="AA533" s="12">
        <v>0</v>
      </c>
      <c r="AB533" s="12">
        <v>0</v>
      </c>
      <c r="AC533" s="12">
        <v>0</v>
      </c>
      <c r="AD533" s="12">
        <v>0</v>
      </c>
      <c r="AE533" s="12">
        <v>0</v>
      </c>
      <c r="AF533" s="12">
        <v>0</v>
      </c>
      <c r="AG533" s="12">
        <v>0</v>
      </c>
      <c r="AH533" s="12">
        <v>0</v>
      </c>
      <c r="AI533" s="12">
        <v>0</v>
      </c>
      <c r="AJ533" s="12">
        <v>0</v>
      </c>
      <c r="AK533" s="12">
        <v>0</v>
      </c>
      <c r="AL533" s="12">
        <v>0</v>
      </c>
      <c r="AM533" s="12">
        <v>0</v>
      </c>
      <c r="AN533" s="12">
        <v>0</v>
      </c>
      <c r="AO533" s="12">
        <v>0</v>
      </c>
      <c r="AP533" s="12">
        <f t="shared" si="2267"/>
        <v>3</v>
      </c>
    </row>
    <row r="534" spans="1:42" x14ac:dyDescent="0.2">
      <c r="A534" s="13" t="s">
        <v>464</v>
      </c>
      <c r="B534" s="12">
        <v>21</v>
      </c>
      <c r="C534" s="12">
        <v>8</v>
      </c>
      <c r="D534" s="12">
        <v>15</v>
      </c>
      <c r="E534" s="14" t="s">
        <v>13</v>
      </c>
      <c r="F534" s="12">
        <v>0</v>
      </c>
      <c r="G534" s="12">
        <v>0</v>
      </c>
      <c r="H534" s="12">
        <v>3</v>
      </c>
      <c r="I534" s="12">
        <v>12</v>
      </c>
      <c r="J534" s="12">
        <v>0</v>
      </c>
      <c r="K534" s="12">
        <v>0</v>
      </c>
      <c r="L534" s="12">
        <v>22</v>
      </c>
      <c r="M534" s="12">
        <v>21</v>
      </c>
      <c r="N534" s="12">
        <v>0</v>
      </c>
      <c r="O534" s="12">
        <v>0</v>
      </c>
      <c r="P534" s="12">
        <v>0</v>
      </c>
      <c r="Q534" s="12">
        <v>0</v>
      </c>
      <c r="R534" s="12">
        <v>0</v>
      </c>
      <c r="S534" s="12">
        <v>0</v>
      </c>
      <c r="T534" s="12">
        <v>0</v>
      </c>
      <c r="U534" s="12">
        <v>0</v>
      </c>
      <c r="V534" s="12">
        <v>0</v>
      </c>
      <c r="W534" s="12">
        <v>0</v>
      </c>
      <c r="X534" s="12">
        <v>0</v>
      </c>
      <c r="Y534" s="12">
        <v>0</v>
      </c>
      <c r="Z534" s="12">
        <v>0</v>
      </c>
      <c r="AA534" s="12">
        <v>0</v>
      </c>
      <c r="AB534" s="12">
        <v>0</v>
      </c>
      <c r="AC534" s="12">
        <v>0</v>
      </c>
      <c r="AD534" s="12">
        <v>0</v>
      </c>
      <c r="AE534" s="12">
        <v>0</v>
      </c>
      <c r="AF534" s="12">
        <v>0</v>
      </c>
      <c r="AG534" s="12">
        <v>0</v>
      </c>
      <c r="AH534" s="12">
        <v>0</v>
      </c>
      <c r="AI534" s="12">
        <v>0</v>
      </c>
      <c r="AJ534" s="12">
        <v>0</v>
      </c>
      <c r="AK534" s="12">
        <v>0</v>
      </c>
      <c r="AL534" s="12">
        <v>0</v>
      </c>
      <c r="AM534" s="12">
        <v>0</v>
      </c>
      <c r="AN534" s="12">
        <v>0</v>
      </c>
      <c r="AO534" s="12">
        <v>0</v>
      </c>
      <c r="AP534" s="12">
        <f t="shared" si="2267"/>
        <v>-14</v>
      </c>
    </row>
    <row r="535" spans="1:42" x14ac:dyDescent="0.2">
      <c r="A535" s="13" t="s">
        <v>465</v>
      </c>
      <c r="B535" s="12">
        <v>3</v>
      </c>
      <c r="C535" s="12">
        <v>15</v>
      </c>
      <c r="D535" s="12">
        <v>0</v>
      </c>
      <c r="E535" s="14" t="s">
        <v>13</v>
      </c>
      <c r="F535" s="12">
        <v>0</v>
      </c>
      <c r="G535" s="12">
        <v>0</v>
      </c>
      <c r="H535" s="12">
        <v>0</v>
      </c>
      <c r="I535" s="12">
        <v>0</v>
      </c>
      <c r="J535" s="12">
        <v>0</v>
      </c>
      <c r="K535" s="12">
        <v>14</v>
      </c>
      <c r="L535" s="12">
        <v>0</v>
      </c>
      <c r="M535" s="12">
        <v>0</v>
      </c>
      <c r="N535" s="12">
        <v>0</v>
      </c>
      <c r="O535" s="12">
        <v>0</v>
      </c>
      <c r="P535" s="12">
        <v>0</v>
      </c>
      <c r="Q535" s="12">
        <v>0</v>
      </c>
      <c r="R535" s="12">
        <v>0</v>
      </c>
      <c r="S535" s="12">
        <v>0</v>
      </c>
      <c r="T535" s="12">
        <v>0</v>
      </c>
      <c r="U535" s="12">
        <v>0</v>
      </c>
      <c r="V535" s="12">
        <v>0</v>
      </c>
      <c r="W535" s="12">
        <v>0</v>
      </c>
      <c r="X535" s="12">
        <v>0</v>
      </c>
      <c r="Y535" s="12">
        <v>0</v>
      </c>
      <c r="Z535" s="12">
        <v>0</v>
      </c>
      <c r="AA535" s="12">
        <v>0</v>
      </c>
      <c r="AB535" s="12">
        <v>0</v>
      </c>
      <c r="AC535" s="12">
        <v>0</v>
      </c>
      <c r="AD535" s="12">
        <v>0</v>
      </c>
      <c r="AE535" s="12">
        <v>0</v>
      </c>
      <c r="AF535" s="12">
        <v>0</v>
      </c>
      <c r="AG535" s="12">
        <v>0</v>
      </c>
      <c r="AH535" s="12">
        <v>0</v>
      </c>
      <c r="AI535" s="12">
        <v>0</v>
      </c>
      <c r="AJ535" s="12">
        <v>0</v>
      </c>
      <c r="AK535" s="12">
        <v>0</v>
      </c>
      <c r="AL535" s="12">
        <v>0</v>
      </c>
      <c r="AM535" s="12">
        <v>0</v>
      </c>
      <c r="AN535" s="12">
        <v>0</v>
      </c>
      <c r="AO535" s="12">
        <v>0</v>
      </c>
      <c r="AP535" s="12">
        <f t="shared" si="2267"/>
        <v>4</v>
      </c>
    </row>
    <row r="536" spans="1:42" x14ac:dyDescent="0.2">
      <c r="A536" s="13" t="s">
        <v>466</v>
      </c>
      <c r="B536" s="12">
        <v>73</v>
      </c>
      <c r="C536" s="12">
        <v>55</v>
      </c>
      <c r="D536" s="12">
        <v>30</v>
      </c>
      <c r="E536" s="14" t="s">
        <v>13</v>
      </c>
      <c r="F536" s="12">
        <v>6</v>
      </c>
      <c r="G536" s="12">
        <v>34</v>
      </c>
      <c r="H536" s="12">
        <v>10</v>
      </c>
      <c r="I536" s="12">
        <v>24</v>
      </c>
      <c r="J536" s="12">
        <v>0</v>
      </c>
      <c r="K536" s="12">
        <v>40</v>
      </c>
      <c r="L536" s="12">
        <v>41</v>
      </c>
      <c r="M536" s="12">
        <v>25</v>
      </c>
      <c r="N536" s="12">
        <v>0</v>
      </c>
      <c r="O536" s="12">
        <v>0</v>
      </c>
      <c r="P536" s="12">
        <v>0</v>
      </c>
      <c r="Q536" s="12">
        <v>0</v>
      </c>
      <c r="R536" s="12">
        <v>12</v>
      </c>
      <c r="S536" s="12">
        <v>0</v>
      </c>
      <c r="T536" s="12">
        <v>0</v>
      </c>
      <c r="U536" s="12">
        <v>0</v>
      </c>
      <c r="V536" s="12">
        <v>0</v>
      </c>
      <c r="W536" s="12">
        <v>0</v>
      </c>
      <c r="X536" s="12">
        <v>0</v>
      </c>
      <c r="Y536" s="12">
        <v>0</v>
      </c>
      <c r="Z536" s="12">
        <v>0</v>
      </c>
      <c r="AA536" s="12">
        <v>0</v>
      </c>
      <c r="AB536" s="12">
        <v>0</v>
      </c>
      <c r="AC536" s="12">
        <v>0</v>
      </c>
      <c r="AD536" s="12">
        <v>0</v>
      </c>
      <c r="AE536" s="12">
        <v>0</v>
      </c>
      <c r="AF536" s="12">
        <v>0</v>
      </c>
      <c r="AG536" s="12">
        <v>0</v>
      </c>
      <c r="AH536" s="12">
        <v>0</v>
      </c>
      <c r="AI536" s="12">
        <v>0</v>
      </c>
      <c r="AJ536" s="12">
        <v>0</v>
      </c>
      <c r="AK536" s="12">
        <v>0</v>
      </c>
      <c r="AL536" s="12">
        <v>0</v>
      </c>
      <c r="AM536" s="12">
        <v>0</v>
      </c>
      <c r="AN536" s="12">
        <v>0</v>
      </c>
      <c r="AO536" s="12">
        <v>0</v>
      </c>
      <c r="AP536" s="12">
        <f t="shared" si="2267"/>
        <v>-34</v>
      </c>
    </row>
    <row r="537" spans="1:42" x14ac:dyDescent="0.2">
      <c r="A537" s="13" t="s">
        <v>467</v>
      </c>
      <c r="B537" s="12">
        <v>42</v>
      </c>
      <c r="C537" s="12">
        <v>71</v>
      </c>
      <c r="D537" s="12">
        <v>125</v>
      </c>
      <c r="E537" s="14" t="s">
        <v>13</v>
      </c>
      <c r="F537" s="12">
        <v>16</v>
      </c>
      <c r="G537" s="12">
        <v>0</v>
      </c>
      <c r="H537" s="12">
        <v>9</v>
      </c>
      <c r="I537" s="12">
        <v>71</v>
      </c>
      <c r="J537" s="12">
        <v>0</v>
      </c>
      <c r="K537" s="12">
        <v>6</v>
      </c>
      <c r="L537" s="12">
        <v>139</v>
      </c>
      <c r="M537" s="12">
        <v>48</v>
      </c>
      <c r="N537" s="12">
        <v>0</v>
      </c>
      <c r="O537" s="12">
        <v>0</v>
      </c>
      <c r="P537" s="12">
        <v>0</v>
      </c>
      <c r="Q537" s="12">
        <v>0</v>
      </c>
      <c r="R537" s="12">
        <v>0</v>
      </c>
      <c r="S537" s="12">
        <v>0</v>
      </c>
      <c r="T537" s="12">
        <v>0</v>
      </c>
      <c r="U537" s="12">
        <v>0</v>
      </c>
      <c r="V537" s="12">
        <v>0</v>
      </c>
      <c r="W537" s="12">
        <v>0</v>
      </c>
      <c r="X537" s="12">
        <v>0</v>
      </c>
      <c r="Y537" s="12">
        <v>0</v>
      </c>
      <c r="Z537" s="12">
        <v>0</v>
      </c>
      <c r="AA537" s="12">
        <v>0</v>
      </c>
      <c r="AB537" s="12">
        <v>0</v>
      </c>
      <c r="AC537" s="12">
        <v>0</v>
      </c>
      <c r="AD537" s="12">
        <v>0</v>
      </c>
      <c r="AE537" s="12">
        <v>0</v>
      </c>
      <c r="AF537" s="12">
        <v>0</v>
      </c>
      <c r="AG537" s="12">
        <v>0</v>
      </c>
      <c r="AH537" s="12">
        <v>0</v>
      </c>
      <c r="AI537" s="12">
        <v>0</v>
      </c>
      <c r="AJ537" s="12">
        <v>0</v>
      </c>
      <c r="AK537" s="12">
        <v>0</v>
      </c>
      <c r="AL537" s="12">
        <v>0</v>
      </c>
      <c r="AM537" s="12">
        <v>0</v>
      </c>
      <c r="AN537" s="12">
        <v>0</v>
      </c>
      <c r="AO537" s="12">
        <v>0</v>
      </c>
      <c r="AP537" s="12">
        <f t="shared" si="2267"/>
        <v>-51</v>
      </c>
    </row>
    <row r="538" spans="1:42" x14ac:dyDescent="0.2">
      <c r="A538" s="13" t="s">
        <v>468</v>
      </c>
      <c r="B538" s="12">
        <v>39</v>
      </c>
      <c r="C538" s="12">
        <v>0</v>
      </c>
      <c r="D538" s="12">
        <v>55</v>
      </c>
      <c r="E538" s="14" t="s">
        <v>13</v>
      </c>
      <c r="F538" s="12">
        <v>0</v>
      </c>
      <c r="G538" s="12">
        <v>20</v>
      </c>
      <c r="H538" s="12">
        <v>0</v>
      </c>
      <c r="I538" s="12">
        <v>0</v>
      </c>
      <c r="J538" s="12">
        <v>0</v>
      </c>
      <c r="K538" s="12">
        <v>0</v>
      </c>
      <c r="L538" s="12">
        <v>112</v>
      </c>
      <c r="M538" s="12">
        <v>84</v>
      </c>
      <c r="N538" s="12">
        <v>0</v>
      </c>
      <c r="O538" s="12">
        <v>0</v>
      </c>
      <c r="P538" s="12">
        <v>0</v>
      </c>
      <c r="Q538" s="12">
        <v>0</v>
      </c>
      <c r="R538" s="12">
        <v>0</v>
      </c>
      <c r="S538" s="12">
        <v>0</v>
      </c>
      <c r="T538" s="12">
        <v>0</v>
      </c>
      <c r="U538" s="12">
        <v>0</v>
      </c>
      <c r="V538" s="12">
        <v>0</v>
      </c>
      <c r="W538" s="12">
        <v>0</v>
      </c>
      <c r="X538" s="12">
        <v>0</v>
      </c>
      <c r="Y538" s="12">
        <v>0</v>
      </c>
      <c r="Z538" s="12">
        <v>0</v>
      </c>
      <c r="AA538" s="12">
        <v>0</v>
      </c>
      <c r="AB538" s="12">
        <v>0</v>
      </c>
      <c r="AC538" s="12">
        <v>0</v>
      </c>
      <c r="AD538" s="12">
        <v>0</v>
      </c>
      <c r="AE538" s="12">
        <v>0</v>
      </c>
      <c r="AF538" s="12">
        <v>0</v>
      </c>
      <c r="AG538" s="12">
        <v>0</v>
      </c>
      <c r="AH538" s="12">
        <v>0</v>
      </c>
      <c r="AI538" s="12">
        <v>0</v>
      </c>
      <c r="AJ538" s="12">
        <v>0</v>
      </c>
      <c r="AK538" s="12">
        <v>0</v>
      </c>
      <c r="AL538" s="12">
        <v>0</v>
      </c>
      <c r="AM538" s="12">
        <v>0</v>
      </c>
      <c r="AN538" s="12">
        <v>0</v>
      </c>
      <c r="AO538" s="12">
        <v>0</v>
      </c>
      <c r="AP538" s="12">
        <f t="shared" si="2267"/>
        <v>-122</v>
      </c>
    </row>
    <row r="539" spans="1:42" s="17" customFormat="1" x14ac:dyDescent="0.2">
      <c r="A539" s="15" t="s">
        <v>17</v>
      </c>
      <c r="B539" s="16">
        <f>SUM(B522:B538)</f>
        <v>532</v>
      </c>
      <c r="C539" s="16">
        <f t="shared" ref="C539:D539" si="2270">SUM(C522:C538)</f>
        <v>289</v>
      </c>
      <c r="D539" s="16">
        <f t="shared" si="2270"/>
        <v>461</v>
      </c>
      <c r="E539" s="16"/>
      <c r="F539" s="16">
        <f t="shared" ref="F539:AP539" si="2271">SUM(F522:F538)</f>
        <v>62</v>
      </c>
      <c r="G539" s="16">
        <f t="shared" si="2271"/>
        <v>122</v>
      </c>
      <c r="H539" s="16">
        <f t="shared" si="2271"/>
        <v>106</v>
      </c>
      <c r="I539" s="16">
        <f t="shared" si="2271"/>
        <v>130</v>
      </c>
      <c r="J539" s="16">
        <f t="shared" si="2271"/>
        <v>0</v>
      </c>
      <c r="K539" s="16">
        <f t="shared" si="2271"/>
        <v>169</v>
      </c>
      <c r="L539" s="16">
        <f t="shared" si="2271"/>
        <v>919</v>
      </c>
      <c r="M539" s="16">
        <f t="shared" si="2271"/>
        <v>328</v>
      </c>
      <c r="N539" s="16">
        <f t="shared" si="2271"/>
        <v>100</v>
      </c>
      <c r="O539" s="16">
        <f t="shared" si="2271"/>
        <v>0</v>
      </c>
      <c r="P539" s="16">
        <f t="shared" si="2271"/>
        <v>13</v>
      </c>
      <c r="Q539" s="16">
        <f t="shared" si="2271"/>
        <v>0</v>
      </c>
      <c r="R539" s="16">
        <f t="shared" si="2271"/>
        <v>27</v>
      </c>
      <c r="S539" s="16">
        <f t="shared" si="2271"/>
        <v>0</v>
      </c>
      <c r="T539" s="16">
        <f t="shared" si="2271"/>
        <v>0</v>
      </c>
      <c r="U539" s="16">
        <f t="shared" si="2271"/>
        <v>0</v>
      </c>
      <c r="V539" s="16">
        <f t="shared" si="2271"/>
        <v>0</v>
      </c>
      <c r="W539" s="16">
        <f t="shared" si="2271"/>
        <v>0</v>
      </c>
      <c r="X539" s="16">
        <f t="shared" si="2271"/>
        <v>0</v>
      </c>
      <c r="Y539" s="16">
        <f t="shared" si="2271"/>
        <v>0</v>
      </c>
      <c r="Z539" s="16">
        <f t="shared" si="2271"/>
        <v>0</v>
      </c>
      <c r="AA539" s="16">
        <f t="shared" si="2271"/>
        <v>0</v>
      </c>
      <c r="AB539" s="16">
        <f t="shared" si="2271"/>
        <v>0</v>
      </c>
      <c r="AC539" s="16">
        <f t="shared" si="2271"/>
        <v>0</v>
      </c>
      <c r="AD539" s="16">
        <f t="shared" si="2271"/>
        <v>0</v>
      </c>
      <c r="AE539" s="16">
        <f t="shared" si="2271"/>
        <v>0</v>
      </c>
      <c r="AF539" s="16">
        <f t="shared" si="2271"/>
        <v>0</v>
      </c>
      <c r="AG539" s="16">
        <f t="shared" si="2271"/>
        <v>0</v>
      </c>
      <c r="AH539" s="16">
        <f t="shared" si="2271"/>
        <v>0</v>
      </c>
      <c r="AI539" s="16">
        <f t="shared" si="2271"/>
        <v>0</v>
      </c>
      <c r="AJ539" s="16">
        <f t="shared" si="2271"/>
        <v>0</v>
      </c>
      <c r="AK539" s="16">
        <f t="shared" si="2271"/>
        <v>0</v>
      </c>
      <c r="AL539" s="16">
        <f t="shared" si="2271"/>
        <v>0</v>
      </c>
      <c r="AM539" s="16">
        <f t="shared" si="2271"/>
        <v>0</v>
      </c>
      <c r="AN539" s="16">
        <f t="shared" si="2271"/>
        <v>0</v>
      </c>
      <c r="AO539" s="16">
        <f t="shared" si="2271"/>
        <v>0</v>
      </c>
      <c r="AP539" s="16">
        <f t="shared" si="2271"/>
        <v>-694</v>
      </c>
    </row>
    <row r="540" spans="1:42" x14ac:dyDescent="0.2">
      <c r="A540" s="3" t="s">
        <v>469</v>
      </c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</row>
    <row r="541" spans="1:42" x14ac:dyDescent="0.2">
      <c r="A541" s="13" t="s">
        <v>470</v>
      </c>
      <c r="B541" s="12">
        <v>32</v>
      </c>
      <c r="C541" s="12">
        <v>0</v>
      </c>
      <c r="D541" s="12">
        <v>0</v>
      </c>
      <c r="E541" s="14" t="s">
        <v>13</v>
      </c>
      <c r="F541" s="12">
        <v>0</v>
      </c>
      <c r="G541" s="12">
        <v>0</v>
      </c>
      <c r="H541" s="12">
        <v>0</v>
      </c>
      <c r="I541" s="12">
        <v>0</v>
      </c>
      <c r="J541" s="12">
        <v>0</v>
      </c>
      <c r="K541" s="12">
        <v>0</v>
      </c>
      <c r="L541" s="12">
        <v>0</v>
      </c>
      <c r="M541" s="12">
        <v>0</v>
      </c>
      <c r="N541" s="12">
        <v>0</v>
      </c>
      <c r="O541" s="12">
        <v>0</v>
      </c>
      <c r="P541" s="12">
        <v>0</v>
      </c>
      <c r="Q541" s="12">
        <v>0</v>
      </c>
      <c r="R541" s="12">
        <v>0</v>
      </c>
      <c r="S541" s="12">
        <v>0</v>
      </c>
      <c r="T541" s="12">
        <v>0</v>
      </c>
      <c r="U541" s="12">
        <v>0</v>
      </c>
      <c r="V541" s="12">
        <v>0</v>
      </c>
      <c r="W541" s="12">
        <v>0</v>
      </c>
      <c r="X541" s="12">
        <v>0</v>
      </c>
      <c r="Y541" s="12">
        <v>0</v>
      </c>
      <c r="Z541" s="12">
        <v>0</v>
      </c>
      <c r="AA541" s="12">
        <v>0</v>
      </c>
      <c r="AB541" s="12">
        <v>0</v>
      </c>
      <c r="AC541" s="12">
        <v>0</v>
      </c>
      <c r="AD541" s="12">
        <v>0</v>
      </c>
      <c r="AE541" s="12">
        <v>0</v>
      </c>
      <c r="AF541" s="12">
        <v>0</v>
      </c>
      <c r="AG541" s="12">
        <v>0</v>
      </c>
      <c r="AH541" s="12">
        <v>0</v>
      </c>
      <c r="AI541" s="12">
        <v>0</v>
      </c>
      <c r="AJ541" s="12">
        <v>0</v>
      </c>
      <c r="AK541" s="12">
        <v>0</v>
      </c>
      <c r="AL541" s="12">
        <v>0</v>
      </c>
      <c r="AM541" s="12">
        <v>0</v>
      </c>
      <c r="AN541" s="12">
        <v>0</v>
      </c>
      <c r="AO541" s="12">
        <v>0</v>
      </c>
      <c r="AP541" s="12">
        <f t="shared" si="2267"/>
        <v>32</v>
      </c>
    </row>
    <row r="542" spans="1:42" x14ac:dyDescent="0.2">
      <c r="A542" s="13" t="s">
        <v>471</v>
      </c>
      <c r="B542" s="12">
        <v>0</v>
      </c>
      <c r="C542" s="12">
        <v>0</v>
      </c>
      <c r="D542" s="12">
        <v>60</v>
      </c>
      <c r="E542" s="14" t="s">
        <v>13</v>
      </c>
      <c r="F542" s="12">
        <v>0</v>
      </c>
      <c r="G542" s="12">
        <v>0</v>
      </c>
      <c r="H542" s="12">
        <v>0</v>
      </c>
      <c r="I542" s="12">
        <v>0</v>
      </c>
      <c r="J542" s="12">
        <v>0</v>
      </c>
      <c r="K542" s="12">
        <v>0</v>
      </c>
      <c r="L542" s="12">
        <v>70</v>
      </c>
      <c r="M542" s="12">
        <v>0</v>
      </c>
      <c r="N542" s="12">
        <v>0</v>
      </c>
      <c r="O542" s="12">
        <v>0</v>
      </c>
      <c r="P542" s="12">
        <v>0</v>
      </c>
      <c r="Q542" s="12">
        <v>0</v>
      </c>
      <c r="R542" s="12">
        <v>0</v>
      </c>
      <c r="S542" s="12">
        <v>0</v>
      </c>
      <c r="T542" s="12">
        <v>0</v>
      </c>
      <c r="U542" s="12">
        <v>0</v>
      </c>
      <c r="V542" s="12">
        <v>0</v>
      </c>
      <c r="W542" s="12">
        <v>0</v>
      </c>
      <c r="X542" s="12">
        <v>0</v>
      </c>
      <c r="Y542" s="12">
        <v>0</v>
      </c>
      <c r="Z542" s="12">
        <v>0</v>
      </c>
      <c r="AA542" s="12">
        <v>0</v>
      </c>
      <c r="AB542" s="12">
        <v>0</v>
      </c>
      <c r="AC542" s="12">
        <v>0</v>
      </c>
      <c r="AD542" s="12">
        <v>0</v>
      </c>
      <c r="AE542" s="12">
        <v>0</v>
      </c>
      <c r="AF542" s="12">
        <v>0</v>
      </c>
      <c r="AG542" s="12">
        <v>0</v>
      </c>
      <c r="AH542" s="12">
        <v>0</v>
      </c>
      <c r="AI542" s="12">
        <v>0</v>
      </c>
      <c r="AJ542" s="12">
        <v>0</v>
      </c>
      <c r="AK542" s="12">
        <v>0</v>
      </c>
      <c r="AL542" s="12">
        <v>0</v>
      </c>
      <c r="AM542" s="12">
        <v>0</v>
      </c>
      <c r="AN542" s="12">
        <v>0</v>
      </c>
      <c r="AO542" s="12">
        <v>0</v>
      </c>
      <c r="AP542" s="12">
        <f t="shared" si="2267"/>
        <v>-10</v>
      </c>
    </row>
    <row r="543" spans="1:42" x14ac:dyDescent="0.2">
      <c r="A543" s="13" t="s">
        <v>472</v>
      </c>
      <c r="B543" s="12">
        <v>46</v>
      </c>
      <c r="C543" s="12">
        <v>25</v>
      </c>
      <c r="D543" s="12">
        <v>25</v>
      </c>
      <c r="E543" s="14" t="s">
        <v>13</v>
      </c>
      <c r="F543" s="12">
        <v>7</v>
      </c>
      <c r="G543" s="12">
        <v>0</v>
      </c>
      <c r="H543" s="12">
        <v>10</v>
      </c>
      <c r="I543" s="12">
        <v>30</v>
      </c>
      <c r="J543" s="12">
        <v>0</v>
      </c>
      <c r="K543" s="12">
        <v>0</v>
      </c>
      <c r="L543" s="12">
        <v>38</v>
      </c>
      <c r="M543" s="12">
        <v>0</v>
      </c>
      <c r="N543" s="12">
        <v>0</v>
      </c>
      <c r="O543" s="12">
        <v>0</v>
      </c>
      <c r="P543" s="12">
        <v>0</v>
      </c>
      <c r="Q543" s="12">
        <v>0</v>
      </c>
      <c r="R543" s="12">
        <v>0</v>
      </c>
      <c r="S543" s="12">
        <v>0</v>
      </c>
      <c r="T543" s="12">
        <v>0</v>
      </c>
      <c r="U543" s="12">
        <v>0</v>
      </c>
      <c r="V543" s="12">
        <v>0</v>
      </c>
      <c r="W543" s="12">
        <v>0</v>
      </c>
      <c r="X543" s="12">
        <v>0</v>
      </c>
      <c r="Y543" s="12">
        <v>0</v>
      </c>
      <c r="Z543" s="12">
        <v>0</v>
      </c>
      <c r="AA543" s="12">
        <v>0</v>
      </c>
      <c r="AB543" s="12">
        <v>0</v>
      </c>
      <c r="AC543" s="12">
        <v>0</v>
      </c>
      <c r="AD543" s="12">
        <v>0</v>
      </c>
      <c r="AE543" s="12">
        <v>0</v>
      </c>
      <c r="AF543" s="12">
        <v>0</v>
      </c>
      <c r="AG543" s="12">
        <v>0</v>
      </c>
      <c r="AH543" s="12">
        <v>0</v>
      </c>
      <c r="AI543" s="12">
        <v>0</v>
      </c>
      <c r="AJ543" s="12">
        <v>0</v>
      </c>
      <c r="AK543" s="12">
        <v>0</v>
      </c>
      <c r="AL543" s="12">
        <v>0</v>
      </c>
      <c r="AM543" s="12">
        <v>0</v>
      </c>
      <c r="AN543" s="12">
        <v>0</v>
      </c>
      <c r="AO543" s="12">
        <v>0</v>
      </c>
      <c r="AP543" s="12">
        <f t="shared" si="2267"/>
        <v>11</v>
      </c>
    </row>
    <row r="544" spans="1:42" x14ac:dyDescent="0.2">
      <c r="A544" s="13" t="s">
        <v>473</v>
      </c>
      <c r="B544" s="12">
        <v>63</v>
      </c>
      <c r="C544" s="12">
        <v>0</v>
      </c>
      <c r="D544" s="12">
        <v>0</v>
      </c>
      <c r="E544" s="14" t="s">
        <v>13</v>
      </c>
      <c r="F544" s="12">
        <v>24</v>
      </c>
      <c r="G544" s="12">
        <v>0</v>
      </c>
      <c r="H544" s="12">
        <v>0</v>
      </c>
      <c r="I544" s="12">
        <v>0</v>
      </c>
      <c r="J544" s="12">
        <v>0</v>
      </c>
      <c r="K544" s="12">
        <v>0</v>
      </c>
      <c r="L544" s="12">
        <v>45</v>
      </c>
      <c r="M544" s="12">
        <v>0</v>
      </c>
      <c r="N544" s="12">
        <v>12</v>
      </c>
      <c r="O544" s="12">
        <v>0</v>
      </c>
      <c r="P544" s="12">
        <v>0</v>
      </c>
      <c r="Q544" s="12">
        <v>0</v>
      </c>
      <c r="R544" s="12">
        <v>10</v>
      </c>
      <c r="S544" s="12">
        <v>0</v>
      </c>
      <c r="T544" s="12">
        <v>0</v>
      </c>
      <c r="U544" s="12">
        <v>0</v>
      </c>
      <c r="V544" s="12">
        <v>0</v>
      </c>
      <c r="W544" s="12">
        <v>0</v>
      </c>
      <c r="X544" s="12">
        <v>0</v>
      </c>
      <c r="Y544" s="12">
        <v>0</v>
      </c>
      <c r="Z544" s="12">
        <v>0</v>
      </c>
      <c r="AA544" s="12">
        <v>0</v>
      </c>
      <c r="AB544" s="12">
        <v>0</v>
      </c>
      <c r="AC544" s="12">
        <v>0</v>
      </c>
      <c r="AD544" s="12">
        <v>0</v>
      </c>
      <c r="AE544" s="12">
        <v>0</v>
      </c>
      <c r="AF544" s="12">
        <v>0</v>
      </c>
      <c r="AG544" s="12">
        <v>0</v>
      </c>
      <c r="AH544" s="12">
        <v>0</v>
      </c>
      <c r="AI544" s="12">
        <v>0</v>
      </c>
      <c r="AJ544" s="12">
        <v>0</v>
      </c>
      <c r="AK544" s="12">
        <v>0</v>
      </c>
      <c r="AL544" s="12">
        <v>0</v>
      </c>
      <c r="AM544" s="12">
        <v>0</v>
      </c>
      <c r="AN544" s="12">
        <v>0</v>
      </c>
      <c r="AO544" s="12">
        <v>0</v>
      </c>
      <c r="AP544" s="12">
        <f t="shared" si="2267"/>
        <v>-28</v>
      </c>
    </row>
    <row r="545" spans="1:42" x14ac:dyDescent="0.2">
      <c r="A545" s="13" t="s">
        <v>474</v>
      </c>
      <c r="B545" s="12">
        <v>39</v>
      </c>
      <c r="C545" s="12">
        <v>0</v>
      </c>
      <c r="D545" s="12">
        <v>150</v>
      </c>
      <c r="E545" s="14" t="s">
        <v>13</v>
      </c>
      <c r="F545" s="12">
        <v>0</v>
      </c>
      <c r="G545" s="12">
        <v>0</v>
      </c>
      <c r="H545" s="12">
        <v>0</v>
      </c>
      <c r="I545" s="12">
        <v>12</v>
      </c>
      <c r="J545" s="12">
        <v>0</v>
      </c>
      <c r="K545" s="12">
        <v>14</v>
      </c>
      <c r="L545" s="12">
        <v>150</v>
      </c>
      <c r="M545" s="12">
        <v>6</v>
      </c>
      <c r="N545" s="12">
        <v>12</v>
      </c>
      <c r="O545" s="12">
        <v>0</v>
      </c>
      <c r="P545" s="12">
        <v>0</v>
      </c>
      <c r="Q545" s="12">
        <v>0</v>
      </c>
      <c r="R545" s="12">
        <v>0</v>
      </c>
      <c r="S545" s="12">
        <v>0</v>
      </c>
      <c r="T545" s="12">
        <v>0</v>
      </c>
      <c r="U545" s="12">
        <v>0</v>
      </c>
      <c r="V545" s="12">
        <v>0</v>
      </c>
      <c r="W545" s="12">
        <v>0</v>
      </c>
      <c r="X545" s="12">
        <v>0</v>
      </c>
      <c r="Y545" s="12">
        <v>0</v>
      </c>
      <c r="Z545" s="12">
        <v>0</v>
      </c>
      <c r="AA545" s="12">
        <v>0</v>
      </c>
      <c r="AB545" s="12">
        <v>0</v>
      </c>
      <c r="AC545" s="12">
        <v>0</v>
      </c>
      <c r="AD545" s="12">
        <v>0</v>
      </c>
      <c r="AE545" s="12">
        <v>0</v>
      </c>
      <c r="AF545" s="12">
        <v>0</v>
      </c>
      <c r="AG545" s="12">
        <v>0</v>
      </c>
      <c r="AH545" s="12">
        <v>0</v>
      </c>
      <c r="AI545" s="12">
        <v>0</v>
      </c>
      <c r="AJ545" s="12">
        <v>0</v>
      </c>
      <c r="AK545" s="12">
        <v>0</v>
      </c>
      <c r="AL545" s="12">
        <v>0</v>
      </c>
      <c r="AM545" s="12">
        <v>0</v>
      </c>
      <c r="AN545" s="12">
        <v>0</v>
      </c>
      <c r="AO545" s="12">
        <v>0</v>
      </c>
      <c r="AP545" s="12">
        <f t="shared" si="2267"/>
        <v>-5</v>
      </c>
    </row>
    <row r="546" spans="1:42" x14ac:dyDescent="0.2">
      <c r="A546" s="13" t="s">
        <v>475</v>
      </c>
      <c r="B546" s="12">
        <v>28</v>
      </c>
      <c r="C546" s="12">
        <v>0</v>
      </c>
      <c r="D546" s="12">
        <v>0</v>
      </c>
      <c r="E546" s="14" t="s">
        <v>13</v>
      </c>
      <c r="F546" s="12">
        <v>0</v>
      </c>
      <c r="G546" s="12">
        <v>0</v>
      </c>
      <c r="H546" s="12">
        <v>0</v>
      </c>
      <c r="I546" s="12">
        <v>0</v>
      </c>
      <c r="J546" s="12">
        <v>0</v>
      </c>
      <c r="K546" s="12">
        <v>0</v>
      </c>
      <c r="L546" s="12">
        <v>31</v>
      </c>
      <c r="M546" s="12">
        <v>0</v>
      </c>
      <c r="N546" s="12">
        <v>0</v>
      </c>
      <c r="O546" s="12">
        <v>0</v>
      </c>
      <c r="P546" s="12">
        <v>0</v>
      </c>
      <c r="Q546" s="12">
        <v>0</v>
      </c>
      <c r="R546" s="12">
        <v>0</v>
      </c>
      <c r="S546" s="12">
        <v>0</v>
      </c>
      <c r="T546" s="12">
        <v>0</v>
      </c>
      <c r="U546" s="12">
        <v>0</v>
      </c>
      <c r="V546" s="12">
        <v>0</v>
      </c>
      <c r="W546" s="12">
        <v>0</v>
      </c>
      <c r="X546" s="12">
        <v>0</v>
      </c>
      <c r="Y546" s="12">
        <v>0</v>
      </c>
      <c r="Z546" s="12">
        <v>0</v>
      </c>
      <c r="AA546" s="12">
        <v>0</v>
      </c>
      <c r="AB546" s="12">
        <v>0</v>
      </c>
      <c r="AC546" s="12">
        <v>0</v>
      </c>
      <c r="AD546" s="12">
        <v>0</v>
      </c>
      <c r="AE546" s="12">
        <v>0</v>
      </c>
      <c r="AF546" s="12">
        <v>0</v>
      </c>
      <c r="AG546" s="12">
        <v>0</v>
      </c>
      <c r="AH546" s="12">
        <v>0</v>
      </c>
      <c r="AI546" s="12">
        <v>0</v>
      </c>
      <c r="AJ546" s="12">
        <v>0</v>
      </c>
      <c r="AK546" s="12">
        <v>0</v>
      </c>
      <c r="AL546" s="12">
        <v>0</v>
      </c>
      <c r="AM546" s="12">
        <v>0</v>
      </c>
      <c r="AN546" s="12">
        <v>0</v>
      </c>
      <c r="AO546" s="12">
        <v>0</v>
      </c>
      <c r="AP546" s="12">
        <f t="shared" si="2267"/>
        <v>-3</v>
      </c>
    </row>
    <row r="547" spans="1:42" x14ac:dyDescent="0.2">
      <c r="A547" s="13" t="s">
        <v>476</v>
      </c>
      <c r="B547" s="12">
        <v>11</v>
      </c>
      <c r="C547" s="12">
        <v>0</v>
      </c>
      <c r="D547" s="12">
        <v>25</v>
      </c>
      <c r="E547" s="14" t="s">
        <v>13</v>
      </c>
      <c r="F547" s="12">
        <v>12</v>
      </c>
      <c r="G547" s="12">
        <v>0</v>
      </c>
      <c r="H547" s="12">
        <v>6</v>
      </c>
      <c r="I547" s="12">
        <v>0</v>
      </c>
      <c r="J547" s="12">
        <v>0</v>
      </c>
      <c r="K547" s="12">
        <v>0</v>
      </c>
      <c r="L547" s="12">
        <v>20</v>
      </c>
      <c r="M547" s="12">
        <v>0</v>
      </c>
      <c r="N547" s="12">
        <v>0</v>
      </c>
      <c r="O547" s="12">
        <v>0</v>
      </c>
      <c r="P547" s="12">
        <v>0</v>
      </c>
      <c r="Q547" s="12">
        <v>0</v>
      </c>
      <c r="R547" s="12">
        <v>0</v>
      </c>
      <c r="S547" s="12">
        <v>0</v>
      </c>
      <c r="T547" s="12">
        <v>0</v>
      </c>
      <c r="U547" s="12">
        <v>0</v>
      </c>
      <c r="V547" s="12">
        <v>0</v>
      </c>
      <c r="W547" s="12">
        <v>0</v>
      </c>
      <c r="X547" s="12">
        <v>0</v>
      </c>
      <c r="Y547" s="12">
        <v>0</v>
      </c>
      <c r="Z547" s="12">
        <v>0</v>
      </c>
      <c r="AA547" s="12">
        <v>0</v>
      </c>
      <c r="AB547" s="12">
        <v>0</v>
      </c>
      <c r="AC547" s="12">
        <v>0</v>
      </c>
      <c r="AD547" s="12">
        <v>0</v>
      </c>
      <c r="AE547" s="12">
        <v>0</v>
      </c>
      <c r="AF547" s="12">
        <v>0</v>
      </c>
      <c r="AG547" s="12">
        <v>0</v>
      </c>
      <c r="AH547" s="12">
        <v>0</v>
      </c>
      <c r="AI547" s="12">
        <v>0</v>
      </c>
      <c r="AJ547" s="12">
        <v>0</v>
      </c>
      <c r="AK547" s="12">
        <v>0</v>
      </c>
      <c r="AL547" s="12">
        <v>0</v>
      </c>
      <c r="AM547" s="12">
        <v>0</v>
      </c>
      <c r="AN547" s="12">
        <v>0</v>
      </c>
      <c r="AO547" s="12">
        <v>0</v>
      </c>
      <c r="AP547" s="12">
        <f t="shared" si="2267"/>
        <v>-2</v>
      </c>
    </row>
    <row r="548" spans="1:42" x14ac:dyDescent="0.2">
      <c r="A548" s="13" t="s">
        <v>477</v>
      </c>
      <c r="B548" s="12">
        <v>50</v>
      </c>
      <c r="C548" s="12">
        <v>25</v>
      </c>
      <c r="D548" s="12">
        <v>0</v>
      </c>
      <c r="E548" s="14" t="s">
        <v>13</v>
      </c>
      <c r="F548" s="12">
        <v>28</v>
      </c>
      <c r="G548" s="12">
        <v>0</v>
      </c>
      <c r="H548" s="12">
        <v>6</v>
      </c>
      <c r="I548" s="12">
        <v>12</v>
      </c>
      <c r="J548" s="12">
        <v>0</v>
      </c>
      <c r="K548" s="12">
        <v>15</v>
      </c>
      <c r="L548" s="12">
        <v>0</v>
      </c>
      <c r="M548" s="12">
        <v>0</v>
      </c>
      <c r="N548" s="12">
        <v>5</v>
      </c>
      <c r="O548" s="12">
        <v>0</v>
      </c>
      <c r="P548" s="12">
        <v>0</v>
      </c>
      <c r="Q548" s="12">
        <v>0</v>
      </c>
      <c r="R548" s="12">
        <v>0</v>
      </c>
      <c r="S548" s="12">
        <v>0</v>
      </c>
      <c r="T548" s="12">
        <v>0</v>
      </c>
      <c r="U548" s="12">
        <v>0</v>
      </c>
      <c r="V548" s="12">
        <v>0</v>
      </c>
      <c r="W548" s="12">
        <v>0</v>
      </c>
      <c r="X548" s="12">
        <v>0</v>
      </c>
      <c r="Y548" s="12">
        <v>0</v>
      </c>
      <c r="Z548" s="12">
        <v>0</v>
      </c>
      <c r="AA548" s="12">
        <v>0</v>
      </c>
      <c r="AB548" s="12">
        <v>0</v>
      </c>
      <c r="AC548" s="12">
        <v>0</v>
      </c>
      <c r="AD548" s="12">
        <v>0</v>
      </c>
      <c r="AE548" s="12">
        <v>0</v>
      </c>
      <c r="AF548" s="12">
        <v>0</v>
      </c>
      <c r="AG548" s="12">
        <v>0</v>
      </c>
      <c r="AH548" s="12">
        <v>0</v>
      </c>
      <c r="AI548" s="12">
        <v>0</v>
      </c>
      <c r="AJ548" s="12">
        <v>0</v>
      </c>
      <c r="AK548" s="12">
        <v>0</v>
      </c>
      <c r="AL548" s="12">
        <v>0</v>
      </c>
      <c r="AM548" s="12">
        <v>0</v>
      </c>
      <c r="AN548" s="12">
        <v>0</v>
      </c>
      <c r="AO548" s="12">
        <v>0</v>
      </c>
      <c r="AP548" s="12">
        <f t="shared" si="2267"/>
        <v>9</v>
      </c>
    </row>
    <row r="549" spans="1:42" s="17" customFormat="1" x14ac:dyDescent="0.2">
      <c r="A549" s="15" t="s">
        <v>17</v>
      </c>
      <c r="B549" s="16">
        <f>SUM(B541:B548)</f>
        <v>269</v>
      </c>
      <c r="C549" s="16">
        <f t="shared" ref="C549:D549" si="2272">SUM(C541:C548)</f>
        <v>50</v>
      </c>
      <c r="D549" s="16">
        <f t="shared" si="2272"/>
        <v>260</v>
      </c>
      <c r="E549" s="16"/>
      <c r="F549" s="16">
        <f t="shared" ref="F549:AP549" si="2273">SUM(F541:F548)</f>
        <v>71</v>
      </c>
      <c r="G549" s="16">
        <f t="shared" si="2273"/>
        <v>0</v>
      </c>
      <c r="H549" s="16">
        <f t="shared" si="2273"/>
        <v>22</v>
      </c>
      <c r="I549" s="16">
        <f t="shared" si="2273"/>
        <v>54</v>
      </c>
      <c r="J549" s="16">
        <f t="shared" si="2273"/>
        <v>0</v>
      </c>
      <c r="K549" s="16">
        <f t="shared" si="2273"/>
        <v>29</v>
      </c>
      <c r="L549" s="16">
        <f t="shared" si="2273"/>
        <v>354</v>
      </c>
      <c r="M549" s="16">
        <f t="shared" si="2273"/>
        <v>6</v>
      </c>
      <c r="N549" s="16">
        <f t="shared" si="2273"/>
        <v>29</v>
      </c>
      <c r="O549" s="16">
        <f t="shared" si="2273"/>
        <v>0</v>
      </c>
      <c r="P549" s="16">
        <f t="shared" si="2273"/>
        <v>0</v>
      </c>
      <c r="Q549" s="16">
        <f t="shared" si="2273"/>
        <v>0</v>
      </c>
      <c r="R549" s="16">
        <f t="shared" si="2273"/>
        <v>10</v>
      </c>
      <c r="S549" s="16">
        <f t="shared" si="2273"/>
        <v>0</v>
      </c>
      <c r="T549" s="16">
        <f t="shared" si="2273"/>
        <v>0</v>
      </c>
      <c r="U549" s="16">
        <f t="shared" si="2273"/>
        <v>0</v>
      </c>
      <c r="V549" s="16">
        <f t="shared" si="2273"/>
        <v>0</v>
      </c>
      <c r="W549" s="16">
        <f t="shared" si="2273"/>
        <v>0</v>
      </c>
      <c r="X549" s="16">
        <f t="shared" si="2273"/>
        <v>0</v>
      </c>
      <c r="Y549" s="16">
        <f t="shared" si="2273"/>
        <v>0</v>
      </c>
      <c r="Z549" s="16">
        <f t="shared" si="2273"/>
        <v>0</v>
      </c>
      <c r="AA549" s="16">
        <f t="shared" si="2273"/>
        <v>0</v>
      </c>
      <c r="AB549" s="16">
        <f t="shared" si="2273"/>
        <v>0</v>
      </c>
      <c r="AC549" s="16">
        <f t="shared" si="2273"/>
        <v>0</v>
      </c>
      <c r="AD549" s="16">
        <f t="shared" si="2273"/>
        <v>0</v>
      </c>
      <c r="AE549" s="16">
        <f t="shared" si="2273"/>
        <v>0</v>
      </c>
      <c r="AF549" s="16">
        <f t="shared" si="2273"/>
        <v>0</v>
      </c>
      <c r="AG549" s="16">
        <f t="shared" si="2273"/>
        <v>0</v>
      </c>
      <c r="AH549" s="16">
        <f t="shared" si="2273"/>
        <v>0</v>
      </c>
      <c r="AI549" s="16">
        <f t="shared" si="2273"/>
        <v>0</v>
      </c>
      <c r="AJ549" s="16">
        <f t="shared" si="2273"/>
        <v>0</v>
      </c>
      <c r="AK549" s="16">
        <f t="shared" si="2273"/>
        <v>0</v>
      </c>
      <c r="AL549" s="16">
        <f t="shared" si="2273"/>
        <v>0</v>
      </c>
      <c r="AM549" s="16">
        <f t="shared" si="2273"/>
        <v>0</v>
      </c>
      <c r="AN549" s="16">
        <f t="shared" si="2273"/>
        <v>0</v>
      </c>
      <c r="AO549" s="16">
        <f t="shared" si="2273"/>
        <v>0</v>
      </c>
      <c r="AP549" s="16">
        <f t="shared" si="2273"/>
        <v>4</v>
      </c>
    </row>
    <row r="550" spans="1:42" x14ac:dyDescent="0.2">
      <c r="A550" s="3" t="s">
        <v>478</v>
      </c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</row>
    <row r="551" spans="1:42" x14ac:dyDescent="0.2">
      <c r="A551" s="13" t="s">
        <v>479</v>
      </c>
      <c r="B551" s="12">
        <v>184</v>
      </c>
      <c r="C551" s="12">
        <v>0</v>
      </c>
      <c r="D551" s="12">
        <v>0</v>
      </c>
      <c r="E551" s="14" t="s">
        <v>13</v>
      </c>
      <c r="F551" s="12">
        <v>0</v>
      </c>
      <c r="G551" s="12">
        <v>30</v>
      </c>
      <c r="H551" s="12">
        <v>0</v>
      </c>
      <c r="I551" s="12">
        <v>0</v>
      </c>
      <c r="J551" s="12">
        <v>0</v>
      </c>
      <c r="K551" s="12">
        <v>30</v>
      </c>
      <c r="L551" s="12">
        <v>110</v>
      </c>
      <c r="M551" s="12">
        <v>0</v>
      </c>
      <c r="N551" s="12">
        <v>0</v>
      </c>
      <c r="O551" s="12">
        <v>0</v>
      </c>
      <c r="P551" s="12">
        <v>0</v>
      </c>
      <c r="Q551" s="12">
        <v>0</v>
      </c>
      <c r="R551" s="12">
        <v>0</v>
      </c>
      <c r="S551" s="12">
        <v>0</v>
      </c>
      <c r="T551" s="12">
        <v>0</v>
      </c>
      <c r="U551" s="12">
        <v>0</v>
      </c>
      <c r="V551" s="12">
        <v>0</v>
      </c>
      <c r="W551" s="12">
        <v>0</v>
      </c>
      <c r="X551" s="12">
        <v>0</v>
      </c>
      <c r="Y551" s="12">
        <v>0</v>
      </c>
      <c r="Z551" s="12">
        <v>0</v>
      </c>
      <c r="AA551" s="12">
        <v>0</v>
      </c>
      <c r="AB551" s="12">
        <v>0</v>
      </c>
      <c r="AC551" s="12">
        <v>0</v>
      </c>
      <c r="AD551" s="12">
        <v>0</v>
      </c>
      <c r="AE551" s="12">
        <v>0</v>
      </c>
      <c r="AF551" s="12">
        <v>0</v>
      </c>
      <c r="AG551" s="12">
        <v>0</v>
      </c>
      <c r="AH551" s="12">
        <v>0</v>
      </c>
      <c r="AI551" s="12">
        <v>0</v>
      </c>
      <c r="AJ551" s="12">
        <v>0</v>
      </c>
      <c r="AK551" s="12">
        <v>0</v>
      </c>
      <c r="AL551" s="12">
        <v>0</v>
      </c>
      <c r="AM551" s="12">
        <v>0</v>
      </c>
      <c r="AN551" s="12">
        <v>0</v>
      </c>
      <c r="AO551" s="12">
        <v>0</v>
      </c>
      <c r="AP551" s="12">
        <f t="shared" si="2267"/>
        <v>14</v>
      </c>
    </row>
    <row r="552" spans="1:42" x14ac:dyDescent="0.2">
      <c r="A552" s="13" t="s">
        <v>480</v>
      </c>
      <c r="B552" s="12">
        <v>58</v>
      </c>
      <c r="C552" s="12">
        <v>75</v>
      </c>
      <c r="D552" s="12">
        <v>0</v>
      </c>
      <c r="E552" s="14" t="s">
        <v>13</v>
      </c>
      <c r="F552" s="12">
        <v>0</v>
      </c>
      <c r="G552" s="12">
        <v>10</v>
      </c>
      <c r="H552" s="12">
        <v>15</v>
      </c>
      <c r="I552" s="12">
        <v>5</v>
      </c>
      <c r="J552" s="12">
        <v>0</v>
      </c>
      <c r="K552" s="12">
        <v>0</v>
      </c>
      <c r="L552" s="12">
        <v>0</v>
      </c>
      <c r="M552" s="12">
        <v>0</v>
      </c>
      <c r="N552" s="12">
        <v>0</v>
      </c>
      <c r="O552" s="12">
        <v>0</v>
      </c>
      <c r="P552" s="12">
        <v>0</v>
      </c>
      <c r="Q552" s="12">
        <v>0</v>
      </c>
      <c r="R552" s="12">
        <v>0</v>
      </c>
      <c r="S552" s="12">
        <v>0</v>
      </c>
      <c r="T552" s="12">
        <v>0</v>
      </c>
      <c r="U552" s="12">
        <v>0</v>
      </c>
      <c r="V552" s="12">
        <v>0</v>
      </c>
      <c r="W552" s="12">
        <v>0</v>
      </c>
      <c r="X552" s="12">
        <v>0</v>
      </c>
      <c r="Y552" s="12">
        <v>0</v>
      </c>
      <c r="Z552" s="12">
        <v>0</v>
      </c>
      <c r="AA552" s="12">
        <v>0</v>
      </c>
      <c r="AB552" s="12">
        <v>0</v>
      </c>
      <c r="AC552" s="12">
        <v>0</v>
      </c>
      <c r="AD552" s="12">
        <v>0</v>
      </c>
      <c r="AE552" s="12">
        <v>0</v>
      </c>
      <c r="AF552" s="12">
        <v>0</v>
      </c>
      <c r="AG552" s="12">
        <v>0</v>
      </c>
      <c r="AH552" s="12">
        <v>0</v>
      </c>
      <c r="AI552" s="12">
        <v>0</v>
      </c>
      <c r="AJ552" s="12">
        <v>0</v>
      </c>
      <c r="AK552" s="12">
        <v>0</v>
      </c>
      <c r="AL552" s="12">
        <v>0</v>
      </c>
      <c r="AM552" s="12">
        <v>0</v>
      </c>
      <c r="AN552" s="12">
        <v>0</v>
      </c>
      <c r="AO552" s="12">
        <v>0</v>
      </c>
      <c r="AP552" s="12">
        <f t="shared" si="2267"/>
        <v>103</v>
      </c>
    </row>
    <row r="553" spans="1:42" x14ac:dyDescent="0.2">
      <c r="A553" s="13" t="s">
        <v>481</v>
      </c>
      <c r="B553" s="12">
        <v>120</v>
      </c>
      <c r="C553" s="12">
        <v>0</v>
      </c>
      <c r="D553" s="12">
        <v>0</v>
      </c>
      <c r="E553" s="14" t="s">
        <v>13</v>
      </c>
      <c r="F553" s="12">
        <v>0</v>
      </c>
      <c r="G553" s="12">
        <v>0</v>
      </c>
      <c r="H553" s="12">
        <v>0</v>
      </c>
      <c r="I553" s="12">
        <v>15</v>
      </c>
      <c r="J553" s="12">
        <v>0</v>
      </c>
      <c r="K553" s="12">
        <v>40</v>
      </c>
      <c r="L553" s="12">
        <v>60</v>
      </c>
      <c r="M553" s="12">
        <v>0</v>
      </c>
      <c r="N553" s="12">
        <v>0</v>
      </c>
      <c r="O553" s="12">
        <v>0</v>
      </c>
      <c r="P553" s="12">
        <v>0</v>
      </c>
      <c r="Q553" s="12">
        <v>0</v>
      </c>
      <c r="R553" s="12">
        <v>0</v>
      </c>
      <c r="S553" s="12">
        <v>0</v>
      </c>
      <c r="T553" s="12">
        <v>0</v>
      </c>
      <c r="U553" s="12">
        <v>0</v>
      </c>
      <c r="V553" s="12">
        <v>0</v>
      </c>
      <c r="W553" s="12">
        <v>50</v>
      </c>
      <c r="X553" s="12">
        <v>0</v>
      </c>
      <c r="Y553" s="12">
        <v>0</v>
      </c>
      <c r="Z553" s="12">
        <v>0</v>
      </c>
      <c r="AA553" s="12">
        <v>0</v>
      </c>
      <c r="AB553" s="12">
        <v>0</v>
      </c>
      <c r="AC553" s="12">
        <v>0</v>
      </c>
      <c r="AD553" s="12">
        <v>0</v>
      </c>
      <c r="AE553" s="12">
        <v>0</v>
      </c>
      <c r="AF553" s="12">
        <v>0</v>
      </c>
      <c r="AG553" s="12">
        <v>0</v>
      </c>
      <c r="AH553" s="12">
        <v>0</v>
      </c>
      <c r="AI553" s="12">
        <v>0</v>
      </c>
      <c r="AJ553" s="12">
        <v>0</v>
      </c>
      <c r="AK553" s="12">
        <v>0</v>
      </c>
      <c r="AL553" s="12">
        <v>0</v>
      </c>
      <c r="AM553" s="12">
        <v>0</v>
      </c>
      <c r="AN553" s="12">
        <v>0</v>
      </c>
      <c r="AO553" s="12">
        <v>0</v>
      </c>
      <c r="AP553" s="12">
        <f t="shared" si="2267"/>
        <v>-45</v>
      </c>
    </row>
    <row r="554" spans="1:42" x14ac:dyDescent="0.2">
      <c r="A554" s="13" t="s">
        <v>482</v>
      </c>
      <c r="B554" s="12">
        <v>30</v>
      </c>
      <c r="C554" s="12">
        <v>75</v>
      </c>
      <c r="D554" s="12">
        <v>0</v>
      </c>
      <c r="E554" s="14" t="s">
        <v>13</v>
      </c>
      <c r="F554" s="12">
        <v>0</v>
      </c>
      <c r="G554" s="12">
        <v>0</v>
      </c>
      <c r="H554" s="12">
        <v>0</v>
      </c>
      <c r="I554" s="12">
        <v>5</v>
      </c>
      <c r="J554" s="12">
        <v>0</v>
      </c>
      <c r="K554" s="12">
        <v>10</v>
      </c>
      <c r="L554" s="12">
        <v>28</v>
      </c>
      <c r="M554" s="12">
        <v>0</v>
      </c>
      <c r="N554" s="12">
        <v>0</v>
      </c>
      <c r="O554" s="12">
        <v>0</v>
      </c>
      <c r="P554" s="12">
        <v>0</v>
      </c>
      <c r="Q554" s="12">
        <v>0</v>
      </c>
      <c r="R554" s="12">
        <v>0</v>
      </c>
      <c r="S554" s="12">
        <v>0</v>
      </c>
      <c r="T554" s="12">
        <v>0</v>
      </c>
      <c r="U554" s="12">
        <v>0</v>
      </c>
      <c r="V554" s="12">
        <v>0</v>
      </c>
      <c r="W554" s="12">
        <v>20</v>
      </c>
      <c r="X554" s="12">
        <v>0</v>
      </c>
      <c r="Y554" s="12">
        <v>0</v>
      </c>
      <c r="Z554" s="12">
        <v>0</v>
      </c>
      <c r="AA554" s="12">
        <v>0</v>
      </c>
      <c r="AB554" s="12">
        <v>0</v>
      </c>
      <c r="AC554" s="12">
        <v>0</v>
      </c>
      <c r="AD554" s="12">
        <v>0</v>
      </c>
      <c r="AE554" s="12">
        <v>0</v>
      </c>
      <c r="AF554" s="12">
        <v>0</v>
      </c>
      <c r="AG554" s="12">
        <v>0</v>
      </c>
      <c r="AH554" s="12">
        <v>0</v>
      </c>
      <c r="AI554" s="12">
        <v>0</v>
      </c>
      <c r="AJ554" s="12">
        <v>0</v>
      </c>
      <c r="AK554" s="12">
        <v>0</v>
      </c>
      <c r="AL554" s="12">
        <v>0</v>
      </c>
      <c r="AM554" s="12">
        <v>0</v>
      </c>
      <c r="AN554" s="12">
        <v>0</v>
      </c>
      <c r="AO554" s="12">
        <v>0</v>
      </c>
      <c r="AP554" s="12">
        <f t="shared" si="2267"/>
        <v>42</v>
      </c>
    </row>
    <row r="555" spans="1:42" x14ac:dyDescent="0.2">
      <c r="A555" s="13" t="s">
        <v>483</v>
      </c>
      <c r="B555" s="12">
        <v>121</v>
      </c>
      <c r="C555" s="12">
        <v>175</v>
      </c>
      <c r="D555" s="12">
        <v>0</v>
      </c>
      <c r="E555" s="14" t="s">
        <v>13</v>
      </c>
      <c r="F555" s="12">
        <v>0</v>
      </c>
      <c r="G555" s="12">
        <v>0</v>
      </c>
      <c r="H555" s="12">
        <v>0</v>
      </c>
      <c r="I555" s="12">
        <v>125</v>
      </c>
      <c r="J555" s="12">
        <v>0</v>
      </c>
      <c r="K555" s="12">
        <v>0</v>
      </c>
      <c r="L555" s="12">
        <v>0</v>
      </c>
      <c r="M555" s="12">
        <v>0</v>
      </c>
      <c r="N555" s="12">
        <v>0</v>
      </c>
      <c r="O555" s="12">
        <v>0</v>
      </c>
      <c r="P555" s="12">
        <v>0</v>
      </c>
      <c r="Q555" s="12">
        <v>0</v>
      </c>
      <c r="R555" s="12">
        <v>0</v>
      </c>
      <c r="S555" s="12">
        <v>0</v>
      </c>
      <c r="T555" s="12">
        <v>0</v>
      </c>
      <c r="U555" s="12">
        <v>0</v>
      </c>
      <c r="V555" s="12">
        <v>0</v>
      </c>
      <c r="W555" s="12">
        <v>0</v>
      </c>
      <c r="X555" s="12">
        <v>0</v>
      </c>
      <c r="Y555" s="12">
        <v>0</v>
      </c>
      <c r="Z555" s="12">
        <v>0</v>
      </c>
      <c r="AA555" s="12">
        <v>0</v>
      </c>
      <c r="AB555" s="12">
        <v>0</v>
      </c>
      <c r="AC555" s="12">
        <v>0</v>
      </c>
      <c r="AD555" s="12">
        <v>0</v>
      </c>
      <c r="AE555" s="12">
        <v>0</v>
      </c>
      <c r="AF555" s="12">
        <v>0</v>
      </c>
      <c r="AG555" s="12">
        <v>0</v>
      </c>
      <c r="AH555" s="12">
        <v>0</v>
      </c>
      <c r="AI555" s="12">
        <v>0</v>
      </c>
      <c r="AJ555" s="12">
        <v>0</v>
      </c>
      <c r="AK555" s="12">
        <v>0</v>
      </c>
      <c r="AL555" s="12">
        <v>0</v>
      </c>
      <c r="AM555" s="12">
        <v>0</v>
      </c>
      <c r="AN555" s="12">
        <v>0</v>
      </c>
      <c r="AO555" s="12">
        <v>0</v>
      </c>
      <c r="AP555" s="12">
        <f t="shared" si="2267"/>
        <v>171</v>
      </c>
    </row>
    <row r="556" spans="1:42" x14ac:dyDescent="0.2">
      <c r="A556" s="13" t="s">
        <v>484</v>
      </c>
      <c r="B556" s="12">
        <v>53</v>
      </c>
      <c r="C556" s="12">
        <v>0</v>
      </c>
      <c r="D556" s="12">
        <v>0</v>
      </c>
      <c r="E556" s="14" t="s">
        <v>13</v>
      </c>
      <c r="F556" s="12">
        <v>0</v>
      </c>
      <c r="G556" s="12">
        <v>0</v>
      </c>
      <c r="H556" s="12">
        <v>0</v>
      </c>
      <c r="I556" s="12">
        <v>0</v>
      </c>
      <c r="J556" s="12">
        <v>0</v>
      </c>
      <c r="K556" s="12">
        <v>30</v>
      </c>
      <c r="L556" s="12">
        <v>20</v>
      </c>
      <c r="M556" s="12">
        <v>0</v>
      </c>
      <c r="N556" s="12">
        <v>0</v>
      </c>
      <c r="O556" s="12">
        <v>0</v>
      </c>
      <c r="P556" s="12">
        <v>0</v>
      </c>
      <c r="Q556" s="12">
        <v>0</v>
      </c>
      <c r="R556" s="12">
        <v>0</v>
      </c>
      <c r="S556" s="12">
        <v>0</v>
      </c>
      <c r="T556" s="12">
        <v>0</v>
      </c>
      <c r="U556" s="12">
        <v>0</v>
      </c>
      <c r="V556" s="12">
        <v>0</v>
      </c>
      <c r="W556" s="12">
        <v>0</v>
      </c>
      <c r="X556" s="12">
        <v>0</v>
      </c>
      <c r="Y556" s="12">
        <v>0</v>
      </c>
      <c r="Z556" s="12">
        <v>0</v>
      </c>
      <c r="AA556" s="12">
        <v>0</v>
      </c>
      <c r="AB556" s="12">
        <v>0</v>
      </c>
      <c r="AC556" s="12">
        <v>0</v>
      </c>
      <c r="AD556" s="12">
        <v>0</v>
      </c>
      <c r="AE556" s="12">
        <v>0</v>
      </c>
      <c r="AF556" s="12">
        <v>0</v>
      </c>
      <c r="AG556" s="12">
        <v>0</v>
      </c>
      <c r="AH556" s="12">
        <v>0</v>
      </c>
      <c r="AI556" s="12">
        <v>0</v>
      </c>
      <c r="AJ556" s="12">
        <v>0</v>
      </c>
      <c r="AK556" s="12">
        <v>0</v>
      </c>
      <c r="AL556" s="12">
        <v>0</v>
      </c>
      <c r="AM556" s="12">
        <v>0</v>
      </c>
      <c r="AN556" s="12">
        <v>0</v>
      </c>
      <c r="AO556" s="12">
        <v>0</v>
      </c>
      <c r="AP556" s="12">
        <f t="shared" si="2267"/>
        <v>3</v>
      </c>
    </row>
    <row r="557" spans="1:42" x14ac:dyDescent="0.2">
      <c r="A557" s="13" t="s">
        <v>485</v>
      </c>
      <c r="B557" s="12">
        <v>3</v>
      </c>
      <c r="C557" s="12">
        <v>125</v>
      </c>
      <c r="D557" s="12">
        <v>0</v>
      </c>
      <c r="E557" s="14" t="s">
        <v>13</v>
      </c>
      <c r="F557" s="12">
        <v>0</v>
      </c>
      <c r="G557" s="12">
        <v>100</v>
      </c>
      <c r="H557" s="12">
        <v>0</v>
      </c>
      <c r="I557" s="12">
        <v>0</v>
      </c>
      <c r="J557" s="12">
        <v>0</v>
      </c>
      <c r="K557" s="12">
        <v>0</v>
      </c>
      <c r="L557" s="12">
        <v>50</v>
      </c>
      <c r="M557" s="12">
        <v>0</v>
      </c>
      <c r="N557" s="12">
        <v>0</v>
      </c>
      <c r="O557" s="12">
        <v>0</v>
      </c>
      <c r="P557" s="12">
        <v>0</v>
      </c>
      <c r="Q557" s="12">
        <v>0</v>
      </c>
      <c r="R557" s="12">
        <v>0</v>
      </c>
      <c r="S557" s="12">
        <v>0</v>
      </c>
      <c r="T557" s="12">
        <v>0</v>
      </c>
      <c r="U557" s="12">
        <v>0</v>
      </c>
      <c r="V557" s="12">
        <v>0</v>
      </c>
      <c r="W557" s="12">
        <v>0</v>
      </c>
      <c r="X557" s="12">
        <v>0</v>
      </c>
      <c r="Y557" s="12">
        <v>0</v>
      </c>
      <c r="Z557" s="12">
        <v>0</v>
      </c>
      <c r="AA557" s="12">
        <v>0</v>
      </c>
      <c r="AB557" s="12">
        <v>0</v>
      </c>
      <c r="AC557" s="12">
        <v>0</v>
      </c>
      <c r="AD557" s="12">
        <v>0</v>
      </c>
      <c r="AE557" s="12">
        <v>0</v>
      </c>
      <c r="AF557" s="12">
        <v>0</v>
      </c>
      <c r="AG557" s="12">
        <v>0</v>
      </c>
      <c r="AH557" s="12">
        <v>0</v>
      </c>
      <c r="AI557" s="12">
        <v>0</v>
      </c>
      <c r="AJ557" s="12">
        <v>0</v>
      </c>
      <c r="AK557" s="12">
        <v>0</v>
      </c>
      <c r="AL557" s="12">
        <v>0</v>
      </c>
      <c r="AM557" s="12">
        <v>0</v>
      </c>
      <c r="AN557" s="12">
        <v>0</v>
      </c>
      <c r="AO557" s="12">
        <v>0</v>
      </c>
      <c r="AP557" s="12">
        <f t="shared" si="2267"/>
        <v>-22</v>
      </c>
    </row>
    <row r="558" spans="1:42" x14ac:dyDescent="0.2">
      <c r="A558" s="13" t="s">
        <v>486</v>
      </c>
      <c r="B558" s="12">
        <v>27</v>
      </c>
      <c r="C558" s="12">
        <v>25</v>
      </c>
      <c r="D558" s="12">
        <v>0</v>
      </c>
      <c r="E558" s="14" t="s">
        <v>13</v>
      </c>
      <c r="F558" s="12">
        <v>0</v>
      </c>
      <c r="G558" s="12">
        <v>0</v>
      </c>
      <c r="H558" s="12">
        <v>0</v>
      </c>
      <c r="I558" s="12">
        <v>0</v>
      </c>
      <c r="J558" s="12">
        <v>0</v>
      </c>
      <c r="K558" s="12">
        <v>0</v>
      </c>
      <c r="L558" s="12">
        <v>10</v>
      </c>
      <c r="M558" s="12">
        <v>0</v>
      </c>
      <c r="N558" s="12">
        <v>0</v>
      </c>
      <c r="O558" s="12">
        <v>0</v>
      </c>
      <c r="P558" s="12">
        <v>0</v>
      </c>
      <c r="Q558" s="12">
        <v>0</v>
      </c>
      <c r="R558" s="12">
        <v>0</v>
      </c>
      <c r="S558" s="12">
        <v>0</v>
      </c>
      <c r="T558" s="12">
        <v>0</v>
      </c>
      <c r="U558" s="12">
        <v>0</v>
      </c>
      <c r="V558" s="12">
        <v>0</v>
      </c>
      <c r="W558" s="12">
        <v>0</v>
      </c>
      <c r="X558" s="12">
        <v>0</v>
      </c>
      <c r="Y558" s="12">
        <v>0</v>
      </c>
      <c r="Z558" s="12">
        <v>0</v>
      </c>
      <c r="AA558" s="12">
        <v>0</v>
      </c>
      <c r="AB558" s="12">
        <v>0</v>
      </c>
      <c r="AC558" s="12">
        <v>0</v>
      </c>
      <c r="AD558" s="12">
        <v>0</v>
      </c>
      <c r="AE558" s="12">
        <v>0</v>
      </c>
      <c r="AF558" s="12">
        <v>0</v>
      </c>
      <c r="AG558" s="12">
        <v>0</v>
      </c>
      <c r="AH558" s="12">
        <v>0</v>
      </c>
      <c r="AI558" s="12">
        <v>0</v>
      </c>
      <c r="AJ558" s="12">
        <v>0</v>
      </c>
      <c r="AK558" s="12">
        <v>0</v>
      </c>
      <c r="AL558" s="12">
        <v>0</v>
      </c>
      <c r="AM558" s="12">
        <v>0</v>
      </c>
      <c r="AN558" s="12">
        <v>0</v>
      </c>
      <c r="AO558" s="12">
        <v>0</v>
      </c>
      <c r="AP558" s="12">
        <f t="shared" si="2267"/>
        <v>42</v>
      </c>
    </row>
    <row r="559" spans="1:42" s="17" customFormat="1" x14ac:dyDescent="0.2">
      <c r="A559" s="15" t="s">
        <v>17</v>
      </c>
      <c r="B559" s="16">
        <f>SUM(B551:B558)</f>
        <v>596</v>
      </c>
      <c r="C559" s="16">
        <f t="shared" ref="C559" si="2274">SUM(C551:C558)</f>
        <v>475</v>
      </c>
      <c r="D559" s="16">
        <f t="shared" ref="D559" si="2275">SUM(D551:D558)</f>
        <v>0</v>
      </c>
      <c r="E559" s="16"/>
      <c r="F559" s="16">
        <f t="shared" ref="F559" si="2276">SUM(F551:F558)</f>
        <v>0</v>
      </c>
      <c r="G559" s="16">
        <f t="shared" ref="G559" si="2277">SUM(G551:G558)</f>
        <v>140</v>
      </c>
      <c r="H559" s="16">
        <f t="shared" ref="H559" si="2278">SUM(H551:H558)</f>
        <v>15</v>
      </c>
      <c r="I559" s="16">
        <f t="shared" ref="I559" si="2279">SUM(I551:I558)</f>
        <v>150</v>
      </c>
      <c r="J559" s="16">
        <f t="shared" ref="J559" si="2280">SUM(J551:J558)</f>
        <v>0</v>
      </c>
      <c r="K559" s="16">
        <f t="shared" ref="K559" si="2281">SUM(K551:K558)</f>
        <v>110</v>
      </c>
      <c r="L559" s="16">
        <f t="shared" ref="L559" si="2282">SUM(L551:L558)</f>
        <v>278</v>
      </c>
      <c r="M559" s="16">
        <f t="shared" ref="M559" si="2283">SUM(M551:M558)</f>
        <v>0</v>
      </c>
      <c r="N559" s="16">
        <f t="shared" ref="N559" si="2284">SUM(N551:N558)</f>
        <v>0</v>
      </c>
      <c r="O559" s="16">
        <f t="shared" ref="O559" si="2285">SUM(O551:O558)</f>
        <v>0</v>
      </c>
      <c r="P559" s="16">
        <f t="shared" ref="P559" si="2286">SUM(P551:P558)</f>
        <v>0</v>
      </c>
      <c r="Q559" s="16">
        <f t="shared" ref="Q559" si="2287">SUM(Q551:Q558)</f>
        <v>0</v>
      </c>
      <c r="R559" s="16">
        <f t="shared" ref="R559" si="2288">SUM(R551:R558)</f>
        <v>0</v>
      </c>
      <c r="S559" s="16">
        <f t="shared" ref="S559" si="2289">SUM(S551:S558)</f>
        <v>0</v>
      </c>
      <c r="T559" s="16">
        <f t="shared" ref="T559" si="2290">SUM(T551:T558)</f>
        <v>0</v>
      </c>
      <c r="U559" s="16">
        <f t="shared" ref="U559" si="2291">SUM(U551:U558)</f>
        <v>0</v>
      </c>
      <c r="V559" s="16">
        <f t="shared" ref="V559" si="2292">SUM(V551:V558)</f>
        <v>0</v>
      </c>
      <c r="W559" s="16">
        <f t="shared" ref="W559" si="2293">SUM(W551:W558)</f>
        <v>70</v>
      </c>
      <c r="X559" s="16">
        <f t="shared" ref="X559" si="2294">SUM(X551:X558)</f>
        <v>0</v>
      </c>
      <c r="Y559" s="16">
        <f t="shared" ref="Y559" si="2295">SUM(Y551:Y558)</f>
        <v>0</v>
      </c>
      <c r="Z559" s="16">
        <f t="shared" ref="Z559" si="2296">SUM(Z551:Z558)</f>
        <v>0</v>
      </c>
      <c r="AA559" s="16">
        <f t="shared" ref="AA559" si="2297">SUM(AA551:AA558)</f>
        <v>0</v>
      </c>
      <c r="AB559" s="16">
        <f t="shared" ref="AB559" si="2298">SUM(AB551:AB558)</f>
        <v>0</v>
      </c>
      <c r="AC559" s="16">
        <f t="shared" ref="AC559" si="2299">SUM(AC551:AC558)</f>
        <v>0</v>
      </c>
      <c r="AD559" s="16">
        <f t="shared" ref="AD559" si="2300">SUM(AD551:AD558)</f>
        <v>0</v>
      </c>
      <c r="AE559" s="16">
        <f t="shared" ref="AE559" si="2301">SUM(AE551:AE558)</f>
        <v>0</v>
      </c>
      <c r="AF559" s="16">
        <f t="shared" ref="AF559" si="2302">SUM(AF551:AF558)</f>
        <v>0</v>
      </c>
      <c r="AG559" s="16">
        <f t="shared" ref="AG559" si="2303">SUM(AG551:AG558)</f>
        <v>0</v>
      </c>
      <c r="AH559" s="16">
        <f t="shared" ref="AH559" si="2304">SUM(AH551:AH558)</f>
        <v>0</v>
      </c>
      <c r="AI559" s="16">
        <f t="shared" ref="AI559" si="2305">SUM(AI551:AI558)</f>
        <v>0</v>
      </c>
      <c r="AJ559" s="16">
        <f t="shared" ref="AJ559" si="2306">SUM(AJ551:AJ558)</f>
        <v>0</v>
      </c>
      <c r="AK559" s="16">
        <f t="shared" ref="AK559" si="2307">SUM(AK551:AK558)</f>
        <v>0</v>
      </c>
      <c r="AL559" s="16">
        <f t="shared" ref="AL559" si="2308">SUM(AL551:AL558)</f>
        <v>0</v>
      </c>
      <c r="AM559" s="16">
        <f t="shared" ref="AM559" si="2309">SUM(AM551:AM558)</f>
        <v>0</v>
      </c>
      <c r="AN559" s="16">
        <f t="shared" ref="AN559" si="2310">SUM(AN551:AN558)</f>
        <v>0</v>
      </c>
      <c r="AO559" s="16">
        <f t="shared" ref="AO559" si="2311">SUM(AO551:AO558)</f>
        <v>0</v>
      </c>
      <c r="AP559" s="16">
        <f t="shared" ref="AP559" si="2312">SUM(AP551:AP558)</f>
        <v>308</v>
      </c>
    </row>
    <row r="560" spans="1:42" x14ac:dyDescent="0.2">
      <c r="A560" s="3" t="s">
        <v>487</v>
      </c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</row>
    <row r="561" spans="1:42" x14ac:dyDescent="0.2">
      <c r="A561" s="13" t="s">
        <v>488</v>
      </c>
      <c r="B561" s="12">
        <v>30</v>
      </c>
      <c r="C561" s="12">
        <v>50</v>
      </c>
      <c r="D561" s="12">
        <v>0</v>
      </c>
      <c r="E561" s="14" t="s">
        <v>13</v>
      </c>
      <c r="F561" s="12">
        <v>0</v>
      </c>
      <c r="G561" s="12">
        <v>0</v>
      </c>
      <c r="H561" s="12">
        <v>0</v>
      </c>
      <c r="I561" s="12">
        <v>50</v>
      </c>
      <c r="J561" s="12">
        <v>0</v>
      </c>
      <c r="K561" s="12">
        <v>0</v>
      </c>
      <c r="L561" s="12">
        <v>40</v>
      </c>
      <c r="M561" s="12">
        <v>0</v>
      </c>
      <c r="N561" s="12">
        <v>0</v>
      </c>
      <c r="O561" s="12">
        <v>0</v>
      </c>
      <c r="P561" s="12">
        <v>0</v>
      </c>
      <c r="Q561" s="12">
        <v>0</v>
      </c>
      <c r="R561" s="12">
        <v>0</v>
      </c>
      <c r="S561" s="12">
        <v>0</v>
      </c>
      <c r="T561" s="12">
        <v>0</v>
      </c>
      <c r="U561" s="12">
        <v>0</v>
      </c>
      <c r="V561" s="12">
        <v>0</v>
      </c>
      <c r="W561" s="12">
        <v>20</v>
      </c>
      <c r="X561" s="12">
        <v>0</v>
      </c>
      <c r="Y561" s="12">
        <v>0</v>
      </c>
      <c r="Z561" s="12">
        <v>0</v>
      </c>
      <c r="AA561" s="12">
        <v>0</v>
      </c>
      <c r="AB561" s="12">
        <v>0</v>
      </c>
      <c r="AC561" s="12">
        <v>0</v>
      </c>
      <c r="AD561" s="12">
        <v>0</v>
      </c>
      <c r="AE561" s="12">
        <v>0</v>
      </c>
      <c r="AF561" s="12">
        <v>0</v>
      </c>
      <c r="AG561" s="12">
        <v>0</v>
      </c>
      <c r="AH561" s="12">
        <v>0</v>
      </c>
      <c r="AI561" s="12">
        <v>0</v>
      </c>
      <c r="AJ561" s="12">
        <v>0</v>
      </c>
      <c r="AK561" s="12">
        <v>0</v>
      </c>
      <c r="AL561" s="12">
        <v>0</v>
      </c>
      <c r="AM561" s="12">
        <v>0</v>
      </c>
      <c r="AN561" s="12">
        <v>0</v>
      </c>
      <c r="AO561" s="12">
        <v>0</v>
      </c>
      <c r="AP561" s="12">
        <f t="shared" si="2267"/>
        <v>-30</v>
      </c>
    </row>
    <row r="562" spans="1:42" x14ac:dyDescent="0.2">
      <c r="A562" s="13" t="s">
        <v>489</v>
      </c>
      <c r="B562" s="12">
        <v>539</v>
      </c>
      <c r="C562" s="12">
        <v>100</v>
      </c>
      <c r="D562" s="12">
        <v>0</v>
      </c>
      <c r="E562" s="14" t="s">
        <v>13</v>
      </c>
      <c r="F562" s="12">
        <v>0</v>
      </c>
      <c r="G562" s="12">
        <v>0</v>
      </c>
      <c r="H562" s="12">
        <v>50</v>
      </c>
      <c r="I562" s="12">
        <v>550</v>
      </c>
      <c r="J562" s="12">
        <v>0</v>
      </c>
      <c r="K562" s="12">
        <v>0</v>
      </c>
      <c r="L562" s="12">
        <v>40</v>
      </c>
      <c r="M562" s="12">
        <v>0</v>
      </c>
      <c r="N562" s="12">
        <v>0</v>
      </c>
      <c r="O562" s="12">
        <v>0</v>
      </c>
      <c r="P562" s="12">
        <v>0</v>
      </c>
      <c r="Q562" s="12">
        <v>0</v>
      </c>
      <c r="R562" s="12">
        <v>0</v>
      </c>
      <c r="S562" s="12">
        <v>0</v>
      </c>
      <c r="T562" s="12">
        <v>0</v>
      </c>
      <c r="U562" s="12">
        <v>0</v>
      </c>
      <c r="V562" s="12">
        <v>0</v>
      </c>
      <c r="W562" s="12">
        <v>20</v>
      </c>
      <c r="X562" s="12">
        <v>0</v>
      </c>
      <c r="Y562" s="12">
        <v>0</v>
      </c>
      <c r="Z562" s="12">
        <v>0</v>
      </c>
      <c r="AA562" s="12">
        <v>0</v>
      </c>
      <c r="AB562" s="12">
        <v>0</v>
      </c>
      <c r="AC562" s="12">
        <v>0</v>
      </c>
      <c r="AD562" s="12">
        <v>0</v>
      </c>
      <c r="AE562" s="12">
        <v>0</v>
      </c>
      <c r="AF562" s="12">
        <v>0</v>
      </c>
      <c r="AG562" s="12">
        <v>0</v>
      </c>
      <c r="AH562" s="12">
        <v>0</v>
      </c>
      <c r="AI562" s="12">
        <v>0</v>
      </c>
      <c r="AJ562" s="12">
        <v>0</v>
      </c>
      <c r="AK562" s="12">
        <v>0</v>
      </c>
      <c r="AL562" s="12">
        <v>0</v>
      </c>
      <c r="AM562" s="12">
        <v>0</v>
      </c>
      <c r="AN562" s="12">
        <v>0</v>
      </c>
      <c r="AO562" s="12">
        <v>0</v>
      </c>
      <c r="AP562" s="12">
        <f t="shared" si="2267"/>
        <v>-21</v>
      </c>
    </row>
    <row r="563" spans="1:42" x14ac:dyDescent="0.2">
      <c r="A563" s="13" t="s">
        <v>490</v>
      </c>
      <c r="B563" s="12">
        <v>0</v>
      </c>
      <c r="C563" s="12">
        <v>75</v>
      </c>
      <c r="D563" s="12">
        <v>0</v>
      </c>
      <c r="E563" s="14" t="s">
        <v>13</v>
      </c>
      <c r="F563" s="12">
        <v>0</v>
      </c>
      <c r="G563" s="12">
        <v>38</v>
      </c>
      <c r="H563" s="12">
        <v>0</v>
      </c>
      <c r="I563" s="12">
        <v>0</v>
      </c>
      <c r="J563" s="12">
        <v>0</v>
      </c>
      <c r="K563" s="12">
        <v>0</v>
      </c>
      <c r="L563" s="12">
        <v>10</v>
      </c>
      <c r="M563" s="12">
        <v>0</v>
      </c>
      <c r="N563" s="12">
        <v>0</v>
      </c>
      <c r="O563" s="12">
        <v>0</v>
      </c>
      <c r="P563" s="12">
        <v>0</v>
      </c>
      <c r="Q563" s="12">
        <v>0</v>
      </c>
      <c r="R563" s="12">
        <v>0</v>
      </c>
      <c r="S563" s="12">
        <v>0</v>
      </c>
      <c r="T563" s="12">
        <v>0</v>
      </c>
      <c r="U563" s="12">
        <v>0</v>
      </c>
      <c r="V563" s="12">
        <v>0</v>
      </c>
      <c r="W563" s="12">
        <v>20</v>
      </c>
      <c r="X563" s="12">
        <v>0</v>
      </c>
      <c r="Y563" s="12">
        <v>0</v>
      </c>
      <c r="Z563" s="12">
        <v>0</v>
      </c>
      <c r="AA563" s="12">
        <v>0</v>
      </c>
      <c r="AB563" s="12">
        <v>0</v>
      </c>
      <c r="AC563" s="12">
        <v>0</v>
      </c>
      <c r="AD563" s="12">
        <v>0</v>
      </c>
      <c r="AE563" s="12">
        <v>0</v>
      </c>
      <c r="AF563" s="12">
        <v>0</v>
      </c>
      <c r="AG563" s="12">
        <v>0</v>
      </c>
      <c r="AH563" s="12">
        <v>0</v>
      </c>
      <c r="AI563" s="12">
        <v>0</v>
      </c>
      <c r="AJ563" s="12">
        <v>0</v>
      </c>
      <c r="AK563" s="12">
        <v>0</v>
      </c>
      <c r="AL563" s="12">
        <v>0</v>
      </c>
      <c r="AM563" s="12">
        <v>0</v>
      </c>
      <c r="AN563" s="12">
        <v>0</v>
      </c>
      <c r="AO563" s="12">
        <v>0</v>
      </c>
      <c r="AP563" s="12">
        <f t="shared" si="2267"/>
        <v>7</v>
      </c>
    </row>
    <row r="564" spans="1:42" x14ac:dyDescent="0.2">
      <c r="A564" s="13" t="s">
        <v>491</v>
      </c>
      <c r="B564" s="12">
        <v>82</v>
      </c>
      <c r="C564" s="12">
        <v>0</v>
      </c>
      <c r="D564" s="12">
        <v>0</v>
      </c>
      <c r="E564" s="14" t="s">
        <v>13</v>
      </c>
      <c r="F564" s="12">
        <v>0</v>
      </c>
      <c r="G564" s="12">
        <v>0</v>
      </c>
      <c r="H564" s="12">
        <v>0</v>
      </c>
      <c r="I564" s="12">
        <v>0</v>
      </c>
      <c r="J564" s="12">
        <v>0</v>
      </c>
      <c r="K564" s="12">
        <v>0</v>
      </c>
      <c r="L564" s="12">
        <v>10</v>
      </c>
      <c r="M564" s="12">
        <v>0</v>
      </c>
      <c r="N564" s="12">
        <v>0</v>
      </c>
      <c r="O564" s="12">
        <v>0</v>
      </c>
      <c r="P564" s="12">
        <v>0</v>
      </c>
      <c r="Q564" s="12">
        <v>0</v>
      </c>
      <c r="R564" s="12">
        <v>0</v>
      </c>
      <c r="S564" s="12">
        <v>0</v>
      </c>
      <c r="T564" s="12">
        <v>0</v>
      </c>
      <c r="U564" s="12">
        <v>0</v>
      </c>
      <c r="V564" s="12">
        <v>0</v>
      </c>
      <c r="W564" s="12">
        <v>20</v>
      </c>
      <c r="X564" s="12">
        <v>0</v>
      </c>
      <c r="Y564" s="12">
        <v>0</v>
      </c>
      <c r="Z564" s="12">
        <v>0</v>
      </c>
      <c r="AA564" s="12">
        <v>0</v>
      </c>
      <c r="AB564" s="12">
        <v>0</v>
      </c>
      <c r="AC564" s="12">
        <v>0</v>
      </c>
      <c r="AD564" s="12">
        <v>0</v>
      </c>
      <c r="AE564" s="12">
        <v>0</v>
      </c>
      <c r="AF564" s="12">
        <v>0</v>
      </c>
      <c r="AG564" s="12">
        <v>0</v>
      </c>
      <c r="AH564" s="12">
        <v>0</v>
      </c>
      <c r="AI564" s="12">
        <v>0</v>
      </c>
      <c r="AJ564" s="12">
        <v>0</v>
      </c>
      <c r="AK564" s="12">
        <v>0</v>
      </c>
      <c r="AL564" s="12">
        <v>0</v>
      </c>
      <c r="AM564" s="12">
        <v>0</v>
      </c>
      <c r="AN564" s="12">
        <v>0</v>
      </c>
      <c r="AO564" s="12">
        <v>0</v>
      </c>
      <c r="AP564" s="12">
        <f t="shared" si="2267"/>
        <v>52</v>
      </c>
    </row>
    <row r="565" spans="1:42" s="17" customFormat="1" x14ac:dyDescent="0.2">
      <c r="A565" s="15" t="s">
        <v>17</v>
      </c>
      <c r="B565" s="16">
        <f>SUM(B561:B564)</f>
        <v>651</v>
      </c>
      <c r="C565" s="16">
        <f t="shared" ref="C565:D565" si="2313">SUM(C561:C564)</f>
        <v>225</v>
      </c>
      <c r="D565" s="16">
        <f t="shared" si="2313"/>
        <v>0</v>
      </c>
      <c r="E565" s="16"/>
      <c r="F565" s="16">
        <f t="shared" ref="F565:AP565" si="2314">SUM(F561:F564)</f>
        <v>0</v>
      </c>
      <c r="G565" s="16">
        <f t="shared" si="2314"/>
        <v>38</v>
      </c>
      <c r="H565" s="16">
        <f t="shared" si="2314"/>
        <v>50</v>
      </c>
      <c r="I565" s="16">
        <f t="shared" si="2314"/>
        <v>600</v>
      </c>
      <c r="J565" s="16">
        <f t="shared" si="2314"/>
        <v>0</v>
      </c>
      <c r="K565" s="16">
        <f t="shared" si="2314"/>
        <v>0</v>
      </c>
      <c r="L565" s="16">
        <f t="shared" si="2314"/>
        <v>100</v>
      </c>
      <c r="M565" s="16">
        <f t="shared" si="2314"/>
        <v>0</v>
      </c>
      <c r="N565" s="16">
        <f t="shared" si="2314"/>
        <v>0</v>
      </c>
      <c r="O565" s="16">
        <f t="shared" si="2314"/>
        <v>0</v>
      </c>
      <c r="P565" s="16">
        <f t="shared" si="2314"/>
        <v>0</v>
      </c>
      <c r="Q565" s="16">
        <f t="shared" si="2314"/>
        <v>0</v>
      </c>
      <c r="R565" s="16">
        <f t="shared" si="2314"/>
        <v>0</v>
      </c>
      <c r="S565" s="16">
        <f t="shared" si="2314"/>
        <v>0</v>
      </c>
      <c r="T565" s="16">
        <f t="shared" si="2314"/>
        <v>0</v>
      </c>
      <c r="U565" s="16">
        <f t="shared" si="2314"/>
        <v>0</v>
      </c>
      <c r="V565" s="16">
        <f t="shared" si="2314"/>
        <v>0</v>
      </c>
      <c r="W565" s="16">
        <f t="shared" si="2314"/>
        <v>80</v>
      </c>
      <c r="X565" s="16">
        <f t="shared" si="2314"/>
        <v>0</v>
      </c>
      <c r="Y565" s="16">
        <f t="shared" si="2314"/>
        <v>0</v>
      </c>
      <c r="Z565" s="16">
        <f t="shared" si="2314"/>
        <v>0</v>
      </c>
      <c r="AA565" s="16">
        <f t="shared" si="2314"/>
        <v>0</v>
      </c>
      <c r="AB565" s="16">
        <f t="shared" si="2314"/>
        <v>0</v>
      </c>
      <c r="AC565" s="16">
        <f t="shared" si="2314"/>
        <v>0</v>
      </c>
      <c r="AD565" s="16">
        <f t="shared" si="2314"/>
        <v>0</v>
      </c>
      <c r="AE565" s="16">
        <f t="shared" si="2314"/>
        <v>0</v>
      </c>
      <c r="AF565" s="16">
        <f t="shared" si="2314"/>
        <v>0</v>
      </c>
      <c r="AG565" s="16">
        <f t="shared" si="2314"/>
        <v>0</v>
      </c>
      <c r="AH565" s="16">
        <f t="shared" si="2314"/>
        <v>0</v>
      </c>
      <c r="AI565" s="16">
        <f t="shared" si="2314"/>
        <v>0</v>
      </c>
      <c r="AJ565" s="16">
        <f t="shared" si="2314"/>
        <v>0</v>
      </c>
      <c r="AK565" s="16">
        <f t="shared" si="2314"/>
        <v>0</v>
      </c>
      <c r="AL565" s="16">
        <f t="shared" si="2314"/>
        <v>0</v>
      </c>
      <c r="AM565" s="16">
        <f t="shared" si="2314"/>
        <v>0</v>
      </c>
      <c r="AN565" s="16">
        <f t="shared" si="2314"/>
        <v>0</v>
      </c>
      <c r="AO565" s="16">
        <f t="shared" si="2314"/>
        <v>0</v>
      </c>
      <c r="AP565" s="16">
        <f t="shared" si="2314"/>
        <v>8</v>
      </c>
    </row>
    <row r="566" spans="1:42" x14ac:dyDescent="0.2">
      <c r="A566" s="3" t="s">
        <v>492</v>
      </c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</row>
    <row r="567" spans="1:42" x14ac:dyDescent="0.2">
      <c r="A567" s="13" t="s">
        <v>493</v>
      </c>
      <c r="B567" s="12">
        <v>0</v>
      </c>
      <c r="C567" s="12">
        <v>0</v>
      </c>
      <c r="D567" s="12">
        <v>0</v>
      </c>
      <c r="E567" s="14" t="s">
        <v>13</v>
      </c>
      <c r="F567" s="12">
        <v>15</v>
      </c>
      <c r="G567" s="12">
        <v>0</v>
      </c>
      <c r="H567" s="12">
        <v>0</v>
      </c>
      <c r="I567" s="12">
        <v>0</v>
      </c>
      <c r="J567" s="12">
        <v>0</v>
      </c>
      <c r="K567" s="12">
        <v>0</v>
      </c>
      <c r="L567" s="12">
        <v>0</v>
      </c>
      <c r="M567" s="12">
        <v>0</v>
      </c>
      <c r="N567" s="12">
        <v>0</v>
      </c>
      <c r="O567" s="12">
        <v>0</v>
      </c>
      <c r="P567" s="12">
        <v>0</v>
      </c>
      <c r="Q567" s="12">
        <v>0</v>
      </c>
      <c r="R567" s="12">
        <v>0</v>
      </c>
      <c r="S567" s="12">
        <v>0</v>
      </c>
      <c r="T567" s="12">
        <v>0</v>
      </c>
      <c r="U567" s="12">
        <v>0</v>
      </c>
      <c r="V567" s="12">
        <v>0</v>
      </c>
      <c r="W567" s="12">
        <v>0</v>
      </c>
      <c r="X567" s="12">
        <v>0</v>
      </c>
      <c r="Y567" s="12">
        <v>0</v>
      </c>
      <c r="Z567" s="12">
        <v>0</v>
      </c>
      <c r="AA567" s="12">
        <v>0</v>
      </c>
      <c r="AB567" s="12">
        <v>0</v>
      </c>
      <c r="AC567" s="12">
        <v>0</v>
      </c>
      <c r="AD567" s="12">
        <v>0</v>
      </c>
      <c r="AE567" s="12">
        <v>0</v>
      </c>
      <c r="AF567" s="12">
        <v>0</v>
      </c>
      <c r="AG567" s="12">
        <v>0</v>
      </c>
      <c r="AH567" s="12">
        <v>0</v>
      </c>
      <c r="AI567" s="12">
        <v>0</v>
      </c>
      <c r="AJ567" s="12">
        <v>0</v>
      </c>
      <c r="AK567" s="12">
        <v>0</v>
      </c>
      <c r="AL567" s="12">
        <v>0</v>
      </c>
      <c r="AM567" s="12">
        <v>0</v>
      </c>
      <c r="AN567" s="12">
        <v>0</v>
      </c>
      <c r="AO567" s="12">
        <v>0</v>
      </c>
      <c r="AP567" s="12">
        <f t="shared" ref="AP567:AP570" si="2315">SUM(B567:D567)-SUM(F567:AO567)</f>
        <v>-15</v>
      </c>
    </row>
    <row r="568" spans="1:42" x14ac:dyDescent="0.2">
      <c r="A568" s="13" t="s">
        <v>494</v>
      </c>
      <c r="B568" s="12">
        <v>6</v>
      </c>
      <c r="C568" s="12">
        <v>6</v>
      </c>
      <c r="D568" s="12">
        <v>0</v>
      </c>
      <c r="E568" s="14" t="s">
        <v>13</v>
      </c>
      <c r="F568" s="12">
        <v>7</v>
      </c>
      <c r="G568" s="12">
        <v>0</v>
      </c>
      <c r="H568" s="12">
        <v>0</v>
      </c>
      <c r="I568" s="12">
        <v>0</v>
      </c>
      <c r="J568" s="12">
        <v>0</v>
      </c>
      <c r="K568" s="12">
        <v>0</v>
      </c>
      <c r="L568" s="12">
        <v>0</v>
      </c>
      <c r="M568" s="12">
        <v>0</v>
      </c>
      <c r="N568" s="12">
        <v>0</v>
      </c>
      <c r="O568" s="12">
        <v>0</v>
      </c>
      <c r="P568" s="12">
        <v>0</v>
      </c>
      <c r="Q568" s="12">
        <v>0</v>
      </c>
      <c r="R568" s="12">
        <v>0</v>
      </c>
      <c r="S568" s="12">
        <v>0</v>
      </c>
      <c r="T568" s="12">
        <v>0</v>
      </c>
      <c r="U568" s="12">
        <v>0</v>
      </c>
      <c r="V568" s="12">
        <v>0</v>
      </c>
      <c r="W568" s="12">
        <v>0</v>
      </c>
      <c r="X568" s="12">
        <v>0</v>
      </c>
      <c r="Y568" s="12">
        <v>0</v>
      </c>
      <c r="Z568" s="12">
        <v>0</v>
      </c>
      <c r="AA568" s="12">
        <v>0</v>
      </c>
      <c r="AB568" s="12">
        <v>0</v>
      </c>
      <c r="AC568" s="12">
        <v>0</v>
      </c>
      <c r="AD568" s="12">
        <v>0</v>
      </c>
      <c r="AE568" s="12">
        <v>0</v>
      </c>
      <c r="AF568" s="12">
        <v>0</v>
      </c>
      <c r="AG568" s="12">
        <v>0</v>
      </c>
      <c r="AH568" s="12">
        <v>0</v>
      </c>
      <c r="AI568" s="12">
        <v>0</v>
      </c>
      <c r="AJ568" s="12">
        <v>0</v>
      </c>
      <c r="AK568" s="12">
        <v>0</v>
      </c>
      <c r="AL568" s="12">
        <v>0</v>
      </c>
      <c r="AM568" s="12">
        <v>0</v>
      </c>
      <c r="AN568" s="12">
        <v>0</v>
      </c>
      <c r="AO568" s="12">
        <v>0</v>
      </c>
      <c r="AP568" s="12">
        <f t="shared" si="2315"/>
        <v>5</v>
      </c>
    </row>
    <row r="569" spans="1:42" s="17" customFormat="1" x14ac:dyDescent="0.2">
      <c r="A569" s="15" t="s">
        <v>17</v>
      </c>
      <c r="B569" s="16">
        <f>SUM(B567:B568)</f>
        <v>6</v>
      </c>
      <c r="C569" s="16">
        <f t="shared" ref="C569:D569" si="2316">SUM(C567:C568)</f>
        <v>6</v>
      </c>
      <c r="D569" s="16">
        <f t="shared" si="2316"/>
        <v>0</v>
      </c>
      <c r="E569" s="16"/>
      <c r="F569" s="16">
        <f t="shared" ref="F569:AP569" si="2317">SUM(F567:F568)</f>
        <v>22</v>
      </c>
      <c r="G569" s="16">
        <f t="shared" si="2317"/>
        <v>0</v>
      </c>
      <c r="H569" s="16">
        <f t="shared" si="2317"/>
        <v>0</v>
      </c>
      <c r="I569" s="16">
        <f t="shared" si="2317"/>
        <v>0</v>
      </c>
      <c r="J569" s="16">
        <f t="shared" si="2317"/>
        <v>0</v>
      </c>
      <c r="K569" s="16">
        <f t="shared" si="2317"/>
        <v>0</v>
      </c>
      <c r="L569" s="16">
        <f t="shared" si="2317"/>
        <v>0</v>
      </c>
      <c r="M569" s="16">
        <f t="shared" si="2317"/>
        <v>0</v>
      </c>
      <c r="N569" s="16">
        <f t="shared" si="2317"/>
        <v>0</v>
      </c>
      <c r="O569" s="16">
        <f t="shared" si="2317"/>
        <v>0</v>
      </c>
      <c r="P569" s="16">
        <f t="shared" si="2317"/>
        <v>0</v>
      </c>
      <c r="Q569" s="16">
        <f t="shared" si="2317"/>
        <v>0</v>
      </c>
      <c r="R569" s="16">
        <f t="shared" si="2317"/>
        <v>0</v>
      </c>
      <c r="S569" s="16">
        <f t="shared" si="2317"/>
        <v>0</v>
      </c>
      <c r="T569" s="16">
        <f t="shared" si="2317"/>
        <v>0</v>
      </c>
      <c r="U569" s="16">
        <f t="shared" si="2317"/>
        <v>0</v>
      </c>
      <c r="V569" s="16">
        <f t="shared" si="2317"/>
        <v>0</v>
      </c>
      <c r="W569" s="16">
        <f t="shared" si="2317"/>
        <v>0</v>
      </c>
      <c r="X569" s="16">
        <f t="shared" si="2317"/>
        <v>0</v>
      </c>
      <c r="Y569" s="16">
        <f t="shared" si="2317"/>
        <v>0</v>
      </c>
      <c r="Z569" s="16">
        <f t="shared" si="2317"/>
        <v>0</v>
      </c>
      <c r="AA569" s="16">
        <f t="shared" si="2317"/>
        <v>0</v>
      </c>
      <c r="AB569" s="16">
        <f t="shared" si="2317"/>
        <v>0</v>
      </c>
      <c r="AC569" s="16">
        <f t="shared" si="2317"/>
        <v>0</v>
      </c>
      <c r="AD569" s="16">
        <f t="shared" si="2317"/>
        <v>0</v>
      </c>
      <c r="AE569" s="16">
        <f t="shared" si="2317"/>
        <v>0</v>
      </c>
      <c r="AF569" s="16">
        <f t="shared" si="2317"/>
        <v>0</v>
      </c>
      <c r="AG569" s="16">
        <f t="shared" si="2317"/>
        <v>0</v>
      </c>
      <c r="AH569" s="16">
        <f t="shared" si="2317"/>
        <v>0</v>
      </c>
      <c r="AI569" s="16">
        <f t="shared" si="2317"/>
        <v>0</v>
      </c>
      <c r="AJ569" s="16">
        <f t="shared" si="2317"/>
        <v>0</v>
      </c>
      <c r="AK569" s="16">
        <f t="shared" si="2317"/>
        <v>0</v>
      </c>
      <c r="AL569" s="16">
        <f t="shared" si="2317"/>
        <v>0</v>
      </c>
      <c r="AM569" s="16">
        <f t="shared" si="2317"/>
        <v>0</v>
      </c>
      <c r="AN569" s="16">
        <f t="shared" si="2317"/>
        <v>0</v>
      </c>
      <c r="AO569" s="16">
        <f t="shared" si="2317"/>
        <v>0</v>
      </c>
      <c r="AP569" s="16">
        <f t="shared" si="2317"/>
        <v>-10</v>
      </c>
    </row>
    <row r="570" spans="1:42" x14ac:dyDescent="0.2">
      <c r="A570" s="13" t="s">
        <v>18</v>
      </c>
      <c r="B570" s="12">
        <v>2783</v>
      </c>
      <c r="C570" s="12">
        <v>1045</v>
      </c>
      <c r="D570" s="12">
        <v>801</v>
      </c>
      <c r="E570" s="12"/>
      <c r="F570" s="12">
        <v>167</v>
      </c>
      <c r="G570" s="12">
        <v>300</v>
      </c>
      <c r="H570" s="12">
        <v>196</v>
      </c>
      <c r="I570" s="12">
        <v>952</v>
      </c>
      <c r="J570" s="12">
        <v>0</v>
      </c>
      <c r="K570" s="12">
        <v>366</v>
      </c>
      <c r="L570" s="12">
        <v>1811</v>
      </c>
      <c r="M570" s="12">
        <v>419</v>
      </c>
      <c r="N570" s="12">
        <v>129</v>
      </c>
      <c r="O570" s="12">
        <v>0</v>
      </c>
      <c r="P570" s="12">
        <v>15</v>
      </c>
      <c r="Q570" s="12">
        <v>0</v>
      </c>
      <c r="R570" s="12">
        <v>37</v>
      </c>
      <c r="S570" s="12">
        <v>0</v>
      </c>
      <c r="T570" s="12">
        <v>48</v>
      </c>
      <c r="U570" s="12">
        <v>0</v>
      </c>
      <c r="V570" s="12">
        <v>1</v>
      </c>
      <c r="W570" s="12">
        <v>150</v>
      </c>
      <c r="X570" s="12">
        <v>0</v>
      </c>
      <c r="Y570" s="12">
        <v>65</v>
      </c>
      <c r="Z570" s="12">
        <v>0</v>
      </c>
      <c r="AA570" s="12">
        <v>0</v>
      </c>
      <c r="AB570" s="12">
        <v>0</v>
      </c>
      <c r="AC570" s="12">
        <v>0</v>
      </c>
      <c r="AD570" s="12">
        <v>0</v>
      </c>
      <c r="AE570" s="12">
        <v>0</v>
      </c>
      <c r="AF570" s="12">
        <v>0</v>
      </c>
      <c r="AG570" s="12">
        <v>0</v>
      </c>
      <c r="AH570" s="12">
        <v>0</v>
      </c>
      <c r="AI570" s="12">
        <v>0</v>
      </c>
      <c r="AJ570" s="12">
        <v>0</v>
      </c>
      <c r="AK570" s="12">
        <v>0</v>
      </c>
      <c r="AL570" s="12">
        <v>0</v>
      </c>
      <c r="AM570" s="12">
        <v>0</v>
      </c>
      <c r="AN570" s="12">
        <v>0</v>
      </c>
      <c r="AO570" s="12">
        <v>0</v>
      </c>
      <c r="AP570" s="12">
        <f t="shared" si="2315"/>
        <v>-27</v>
      </c>
    </row>
    <row r="571" spans="1:42" x14ac:dyDescent="0.2">
      <c r="A571" s="3" t="s">
        <v>495</v>
      </c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</row>
    <row r="572" spans="1:42" x14ac:dyDescent="0.2">
      <c r="A572" s="13" t="s">
        <v>496</v>
      </c>
      <c r="B572" s="12">
        <v>813</v>
      </c>
      <c r="C572" s="12">
        <v>0</v>
      </c>
      <c r="D572" s="12">
        <v>0</v>
      </c>
      <c r="E572" s="14" t="s">
        <v>13</v>
      </c>
      <c r="F572" s="12">
        <v>25</v>
      </c>
      <c r="G572" s="12">
        <v>46</v>
      </c>
      <c r="H572" s="12">
        <v>49</v>
      </c>
      <c r="I572" s="12">
        <v>39</v>
      </c>
      <c r="J572" s="12">
        <v>1</v>
      </c>
      <c r="K572" s="12">
        <v>80</v>
      </c>
      <c r="L572" s="12">
        <v>17</v>
      </c>
      <c r="M572" s="12">
        <v>0</v>
      </c>
      <c r="N572" s="12">
        <v>0</v>
      </c>
      <c r="O572" s="12">
        <v>0</v>
      </c>
      <c r="P572" s="12">
        <v>0</v>
      </c>
      <c r="Q572" s="12">
        <v>0</v>
      </c>
      <c r="R572" s="12">
        <v>0</v>
      </c>
      <c r="S572" s="12">
        <v>20</v>
      </c>
      <c r="T572" s="12">
        <v>0</v>
      </c>
      <c r="U572" s="12">
        <v>0</v>
      </c>
      <c r="V572" s="12">
        <v>0</v>
      </c>
      <c r="W572" s="12">
        <v>0</v>
      </c>
      <c r="X572" s="12">
        <v>0</v>
      </c>
      <c r="Y572" s="12">
        <v>0</v>
      </c>
      <c r="Z572" s="12">
        <v>0</v>
      </c>
      <c r="AA572" s="12">
        <v>0</v>
      </c>
      <c r="AB572" s="12">
        <v>0</v>
      </c>
      <c r="AC572" s="12">
        <v>0</v>
      </c>
      <c r="AD572" s="12">
        <v>0</v>
      </c>
      <c r="AE572" s="12">
        <v>0</v>
      </c>
      <c r="AF572" s="12">
        <v>0</v>
      </c>
      <c r="AG572" s="12">
        <v>0</v>
      </c>
      <c r="AH572" s="12">
        <v>0</v>
      </c>
      <c r="AI572" s="12">
        <v>0</v>
      </c>
      <c r="AJ572" s="12">
        <v>0</v>
      </c>
      <c r="AK572" s="12">
        <v>0</v>
      </c>
      <c r="AL572" s="12">
        <v>0</v>
      </c>
      <c r="AM572" s="12">
        <v>0</v>
      </c>
      <c r="AN572" s="12">
        <v>0</v>
      </c>
      <c r="AO572" s="12">
        <v>0</v>
      </c>
      <c r="AP572" s="12">
        <f t="shared" ref="AP572:AP575" si="2318">SUM(B572:D572)-SUM(F572:AO572)</f>
        <v>536</v>
      </c>
    </row>
    <row r="573" spans="1:42" x14ac:dyDescent="0.2">
      <c r="A573" s="13" t="s">
        <v>497</v>
      </c>
      <c r="B573" s="12">
        <v>36</v>
      </c>
      <c r="C573" s="12">
        <v>0</v>
      </c>
      <c r="D573" s="12">
        <v>0</v>
      </c>
      <c r="E573" s="14" t="s">
        <v>13</v>
      </c>
      <c r="F573" s="12">
        <v>9</v>
      </c>
      <c r="G573" s="12">
        <v>0</v>
      </c>
      <c r="H573" s="12">
        <v>0</v>
      </c>
      <c r="I573" s="12">
        <v>0</v>
      </c>
      <c r="J573" s="12">
        <v>0</v>
      </c>
      <c r="K573" s="12">
        <v>0</v>
      </c>
      <c r="L573" s="12">
        <v>0</v>
      </c>
      <c r="M573" s="12">
        <v>0</v>
      </c>
      <c r="N573" s="12">
        <v>0</v>
      </c>
      <c r="O573" s="12">
        <v>0</v>
      </c>
      <c r="P573" s="12">
        <v>0</v>
      </c>
      <c r="Q573" s="12">
        <v>0</v>
      </c>
      <c r="R573" s="12">
        <v>0</v>
      </c>
      <c r="S573" s="12">
        <v>0</v>
      </c>
      <c r="T573" s="12">
        <v>0</v>
      </c>
      <c r="U573" s="12">
        <v>0</v>
      </c>
      <c r="V573" s="12">
        <v>0</v>
      </c>
      <c r="W573" s="12">
        <v>0</v>
      </c>
      <c r="X573" s="12">
        <v>0</v>
      </c>
      <c r="Y573" s="12">
        <v>0</v>
      </c>
      <c r="Z573" s="12">
        <v>0</v>
      </c>
      <c r="AA573" s="12">
        <v>0</v>
      </c>
      <c r="AB573" s="12">
        <v>0</v>
      </c>
      <c r="AC573" s="12">
        <v>0</v>
      </c>
      <c r="AD573" s="12">
        <v>0</v>
      </c>
      <c r="AE573" s="12">
        <v>0</v>
      </c>
      <c r="AF573" s="12">
        <v>0</v>
      </c>
      <c r="AG573" s="12">
        <v>0</v>
      </c>
      <c r="AH573" s="12">
        <v>0</v>
      </c>
      <c r="AI573" s="12">
        <v>0</v>
      </c>
      <c r="AJ573" s="12">
        <v>0</v>
      </c>
      <c r="AK573" s="12">
        <v>0</v>
      </c>
      <c r="AL573" s="12">
        <v>0</v>
      </c>
      <c r="AM573" s="12">
        <v>0</v>
      </c>
      <c r="AN573" s="12">
        <v>0</v>
      </c>
      <c r="AO573" s="12">
        <v>0</v>
      </c>
      <c r="AP573" s="12">
        <f t="shared" si="2318"/>
        <v>27</v>
      </c>
    </row>
    <row r="574" spans="1:42" x14ac:dyDescent="0.2">
      <c r="A574" s="13" t="s">
        <v>499</v>
      </c>
      <c r="B574" s="12">
        <v>326</v>
      </c>
      <c r="C574" s="12">
        <v>0</v>
      </c>
      <c r="D574" s="12">
        <v>0</v>
      </c>
      <c r="E574" s="14" t="s">
        <v>13</v>
      </c>
      <c r="F574" s="12">
        <v>0</v>
      </c>
      <c r="G574" s="12">
        <v>24</v>
      </c>
      <c r="H574" s="12">
        <v>24</v>
      </c>
      <c r="I574" s="12">
        <v>9</v>
      </c>
      <c r="J574" s="12">
        <v>1</v>
      </c>
      <c r="K574" s="12">
        <v>36</v>
      </c>
      <c r="L574" s="12">
        <v>6</v>
      </c>
      <c r="M574" s="12">
        <v>10</v>
      </c>
      <c r="N574" s="12">
        <v>4</v>
      </c>
      <c r="O574" s="12">
        <v>0</v>
      </c>
      <c r="P574" s="12">
        <v>0</v>
      </c>
      <c r="Q574" s="12">
        <v>0</v>
      </c>
      <c r="R574" s="12">
        <v>0</v>
      </c>
      <c r="S574" s="12">
        <v>0</v>
      </c>
      <c r="T574" s="12">
        <v>0</v>
      </c>
      <c r="U574" s="12">
        <v>0</v>
      </c>
      <c r="V574" s="12">
        <v>0</v>
      </c>
      <c r="W574" s="12">
        <v>0</v>
      </c>
      <c r="X574" s="12">
        <v>0</v>
      </c>
      <c r="Y574" s="12">
        <v>0</v>
      </c>
      <c r="Z574" s="12">
        <v>0</v>
      </c>
      <c r="AA574" s="12">
        <v>0</v>
      </c>
      <c r="AB574" s="12">
        <v>0</v>
      </c>
      <c r="AC574" s="12">
        <v>0</v>
      </c>
      <c r="AD574" s="12">
        <v>0</v>
      </c>
      <c r="AE574" s="12">
        <v>0</v>
      </c>
      <c r="AF574" s="12">
        <v>0</v>
      </c>
      <c r="AG574" s="12">
        <v>0</v>
      </c>
      <c r="AH574" s="12">
        <v>0</v>
      </c>
      <c r="AI574" s="12">
        <v>0</v>
      </c>
      <c r="AJ574" s="12">
        <v>0</v>
      </c>
      <c r="AK574" s="12">
        <v>0</v>
      </c>
      <c r="AL574" s="12">
        <v>0</v>
      </c>
      <c r="AM574" s="12">
        <v>0</v>
      </c>
      <c r="AN574" s="12">
        <v>0</v>
      </c>
      <c r="AO574" s="12">
        <v>0</v>
      </c>
      <c r="AP574" s="12">
        <f>SUM(B574:D574)-SUM(F574:AO574)</f>
        <v>212</v>
      </c>
    </row>
    <row r="575" spans="1:42" x14ac:dyDescent="0.2">
      <c r="A575" s="13" t="s">
        <v>498</v>
      </c>
      <c r="B575" s="12">
        <v>1</v>
      </c>
      <c r="C575" s="12">
        <v>0</v>
      </c>
      <c r="D575" s="12">
        <v>0</v>
      </c>
      <c r="E575" s="14" t="s">
        <v>13</v>
      </c>
      <c r="F575" s="12">
        <v>0</v>
      </c>
      <c r="G575" s="12">
        <v>0</v>
      </c>
      <c r="H575" s="12">
        <v>0</v>
      </c>
      <c r="I575" s="12">
        <v>0</v>
      </c>
      <c r="J575" s="12">
        <v>0</v>
      </c>
      <c r="K575" s="12">
        <v>0</v>
      </c>
      <c r="L575" s="12">
        <v>0</v>
      </c>
      <c r="M575" s="12">
        <v>0</v>
      </c>
      <c r="N575" s="12">
        <v>0</v>
      </c>
      <c r="O575" s="12">
        <v>0</v>
      </c>
      <c r="P575" s="12">
        <v>0</v>
      </c>
      <c r="Q575" s="12">
        <v>0</v>
      </c>
      <c r="R575" s="12">
        <v>0</v>
      </c>
      <c r="S575" s="12">
        <v>0</v>
      </c>
      <c r="T575" s="12">
        <v>0</v>
      </c>
      <c r="U575" s="12">
        <v>0</v>
      </c>
      <c r="V575" s="12">
        <v>0</v>
      </c>
      <c r="W575" s="12">
        <v>0</v>
      </c>
      <c r="X575" s="12">
        <v>0</v>
      </c>
      <c r="Y575" s="12">
        <v>0</v>
      </c>
      <c r="Z575" s="12">
        <v>0</v>
      </c>
      <c r="AA575" s="12">
        <v>0</v>
      </c>
      <c r="AB575" s="12">
        <v>0</v>
      </c>
      <c r="AC575" s="12">
        <v>0</v>
      </c>
      <c r="AD575" s="12">
        <v>0</v>
      </c>
      <c r="AE575" s="12">
        <v>0</v>
      </c>
      <c r="AF575" s="12">
        <v>0</v>
      </c>
      <c r="AG575" s="12">
        <v>0</v>
      </c>
      <c r="AH575" s="12">
        <v>0</v>
      </c>
      <c r="AI575" s="12">
        <v>0</v>
      </c>
      <c r="AJ575" s="12">
        <v>0</v>
      </c>
      <c r="AK575" s="12">
        <v>0</v>
      </c>
      <c r="AL575" s="12">
        <v>0</v>
      </c>
      <c r="AM575" s="12">
        <v>0</v>
      </c>
      <c r="AN575" s="12">
        <v>0</v>
      </c>
      <c r="AO575" s="12">
        <v>0</v>
      </c>
      <c r="AP575" s="12">
        <f t="shared" si="2318"/>
        <v>1</v>
      </c>
    </row>
    <row r="576" spans="1:42" s="17" customFormat="1" x14ac:dyDescent="0.2">
      <c r="A576" s="15" t="s">
        <v>17</v>
      </c>
      <c r="B576" s="16">
        <f>SUM(B572:B575)</f>
        <v>1176</v>
      </c>
      <c r="C576" s="16">
        <f t="shared" ref="C576" si="2319">SUM(C572:C575)</f>
        <v>0</v>
      </c>
      <c r="D576" s="16">
        <f t="shared" ref="D576" si="2320">SUM(D572:D575)</f>
        <v>0</v>
      </c>
      <c r="E576" s="16"/>
      <c r="F576" s="16">
        <f t="shared" ref="F576" si="2321">SUM(F572:F575)</f>
        <v>34</v>
      </c>
      <c r="G576" s="16">
        <f t="shared" ref="G576" si="2322">SUM(G572:G575)</f>
        <v>70</v>
      </c>
      <c r="H576" s="16">
        <f t="shared" ref="H576" si="2323">SUM(H572:H575)</f>
        <v>73</v>
      </c>
      <c r="I576" s="16">
        <f t="shared" ref="I576" si="2324">SUM(I572:I575)</f>
        <v>48</v>
      </c>
      <c r="J576" s="16">
        <f t="shared" ref="J576" si="2325">SUM(J572:J575)</f>
        <v>2</v>
      </c>
      <c r="K576" s="16">
        <f t="shared" ref="K576" si="2326">SUM(K572:K575)</f>
        <v>116</v>
      </c>
      <c r="L576" s="16">
        <f t="shared" ref="L576" si="2327">SUM(L572:L575)</f>
        <v>23</v>
      </c>
      <c r="M576" s="16">
        <f t="shared" ref="M576" si="2328">SUM(M572:M575)</f>
        <v>10</v>
      </c>
      <c r="N576" s="16">
        <f t="shared" ref="N576" si="2329">SUM(N572:N575)</f>
        <v>4</v>
      </c>
      <c r="O576" s="16">
        <f t="shared" ref="O576" si="2330">SUM(O572:O575)</f>
        <v>0</v>
      </c>
      <c r="P576" s="16">
        <f t="shared" ref="P576" si="2331">SUM(P572:P575)</f>
        <v>0</v>
      </c>
      <c r="Q576" s="16">
        <f t="shared" ref="Q576" si="2332">SUM(Q572:Q575)</f>
        <v>0</v>
      </c>
      <c r="R576" s="16">
        <f t="shared" ref="R576" si="2333">SUM(R572:R575)</f>
        <v>0</v>
      </c>
      <c r="S576" s="16">
        <f t="shared" ref="S576" si="2334">SUM(S572:S575)</f>
        <v>20</v>
      </c>
      <c r="T576" s="16">
        <f t="shared" ref="T576" si="2335">SUM(T572:T575)</f>
        <v>0</v>
      </c>
      <c r="U576" s="16">
        <f t="shared" ref="U576" si="2336">SUM(U572:U575)</f>
        <v>0</v>
      </c>
      <c r="V576" s="16">
        <f t="shared" ref="V576" si="2337">SUM(V572:V575)</f>
        <v>0</v>
      </c>
      <c r="W576" s="16">
        <f t="shared" ref="W576" si="2338">SUM(W572:W575)</f>
        <v>0</v>
      </c>
      <c r="X576" s="16">
        <f t="shared" ref="X576" si="2339">SUM(X572:X575)</f>
        <v>0</v>
      </c>
      <c r="Y576" s="16">
        <f t="shared" ref="Y576" si="2340">SUM(Y572:Y575)</f>
        <v>0</v>
      </c>
      <c r="Z576" s="16">
        <f t="shared" ref="Z576" si="2341">SUM(Z572:Z575)</f>
        <v>0</v>
      </c>
      <c r="AA576" s="16">
        <f t="shared" ref="AA576" si="2342">SUM(AA572:AA575)</f>
        <v>0</v>
      </c>
      <c r="AB576" s="16">
        <f t="shared" ref="AB576" si="2343">SUM(AB572:AB575)</f>
        <v>0</v>
      </c>
      <c r="AC576" s="16">
        <f t="shared" ref="AC576" si="2344">SUM(AC572:AC575)</f>
        <v>0</v>
      </c>
      <c r="AD576" s="16">
        <f t="shared" ref="AD576" si="2345">SUM(AD572:AD575)</f>
        <v>0</v>
      </c>
      <c r="AE576" s="16">
        <f t="shared" ref="AE576" si="2346">SUM(AE572:AE575)</f>
        <v>0</v>
      </c>
      <c r="AF576" s="16">
        <f t="shared" ref="AF576" si="2347">SUM(AF572:AF575)</f>
        <v>0</v>
      </c>
      <c r="AG576" s="16">
        <f t="shared" ref="AG576" si="2348">SUM(AG572:AG575)</f>
        <v>0</v>
      </c>
      <c r="AH576" s="16">
        <f t="shared" ref="AH576" si="2349">SUM(AH572:AH575)</f>
        <v>0</v>
      </c>
      <c r="AI576" s="16">
        <f t="shared" ref="AI576" si="2350">SUM(AI572:AI575)</f>
        <v>0</v>
      </c>
      <c r="AJ576" s="16">
        <f t="shared" ref="AJ576" si="2351">SUM(AJ572:AJ575)</f>
        <v>0</v>
      </c>
      <c r="AK576" s="16">
        <f t="shared" ref="AK576" si="2352">SUM(AK572:AK575)</f>
        <v>0</v>
      </c>
      <c r="AL576" s="16">
        <f t="shared" ref="AL576" si="2353">SUM(AL572:AL575)</f>
        <v>0</v>
      </c>
      <c r="AM576" s="16">
        <f t="shared" ref="AM576" si="2354">SUM(AM572:AM575)</f>
        <v>0</v>
      </c>
      <c r="AN576" s="16">
        <f t="shared" ref="AN576" si="2355">SUM(AN572:AN575)</f>
        <v>0</v>
      </c>
      <c r="AO576" s="16">
        <f t="shared" ref="AO576" si="2356">SUM(AO572:AO575)</f>
        <v>0</v>
      </c>
      <c r="AP576" s="16">
        <f t="shared" ref="AP576" si="2357">SUM(AP572:AP575)</f>
        <v>776</v>
      </c>
    </row>
    <row r="577" spans="1:42" x14ac:dyDescent="0.2">
      <c r="A577" s="3" t="s">
        <v>500</v>
      </c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</row>
    <row r="578" spans="1:42" x14ac:dyDescent="0.2">
      <c r="A578" s="13" t="s">
        <v>501</v>
      </c>
      <c r="B578" s="12">
        <v>8825</v>
      </c>
      <c r="C578" s="12">
        <v>3120</v>
      </c>
      <c r="D578" s="12">
        <v>1481</v>
      </c>
      <c r="E578" s="14" t="s">
        <v>13</v>
      </c>
      <c r="F578" s="12">
        <v>92</v>
      </c>
      <c r="G578" s="12">
        <v>663</v>
      </c>
      <c r="H578" s="12">
        <v>1693</v>
      </c>
      <c r="I578" s="12">
        <v>1273</v>
      </c>
      <c r="J578" s="12">
        <v>31</v>
      </c>
      <c r="K578" s="12">
        <v>1267</v>
      </c>
      <c r="L578" s="12">
        <v>1758</v>
      </c>
      <c r="M578" s="12">
        <v>775</v>
      </c>
      <c r="N578" s="12">
        <v>247</v>
      </c>
      <c r="O578" s="12">
        <v>198</v>
      </c>
      <c r="P578" s="12">
        <v>436</v>
      </c>
      <c r="Q578" s="12">
        <v>10</v>
      </c>
      <c r="R578" s="12">
        <v>584</v>
      </c>
      <c r="S578" s="12">
        <v>2</v>
      </c>
      <c r="T578" s="12">
        <v>232</v>
      </c>
      <c r="U578" s="12">
        <v>102</v>
      </c>
      <c r="V578" s="12">
        <v>0</v>
      </c>
      <c r="W578" s="12">
        <v>0</v>
      </c>
      <c r="X578" s="12">
        <v>2</v>
      </c>
      <c r="Y578" s="12">
        <v>0</v>
      </c>
      <c r="Z578" s="12">
        <v>397</v>
      </c>
      <c r="AA578" s="12">
        <v>2</v>
      </c>
      <c r="AB578" s="12">
        <v>4</v>
      </c>
      <c r="AC578" s="12">
        <v>0</v>
      </c>
      <c r="AD578" s="12">
        <v>0</v>
      </c>
      <c r="AE578" s="12">
        <v>0</v>
      </c>
      <c r="AF578" s="12">
        <v>17</v>
      </c>
      <c r="AG578" s="12">
        <v>0</v>
      </c>
      <c r="AH578" s="12">
        <v>0</v>
      </c>
      <c r="AI578" s="12">
        <v>0</v>
      </c>
      <c r="AJ578" s="12">
        <v>1</v>
      </c>
      <c r="AK578" s="12">
        <v>0</v>
      </c>
      <c r="AL578" s="12">
        <v>0</v>
      </c>
      <c r="AM578" s="12">
        <v>0</v>
      </c>
      <c r="AN578" s="12">
        <v>0</v>
      </c>
      <c r="AO578" s="12">
        <v>0</v>
      </c>
      <c r="AP578" s="12">
        <f t="shared" ref="AP578:AP581" si="2358">SUM(B578:D578)-SUM(F578:AO578)</f>
        <v>3640</v>
      </c>
    </row>
    <row r="579" spans="1:42" x14ac:dyDescent="0.2">
      <c r="A579" s="13" t="s">
        <v>502</v>
      </c>
      <c r="B579" s="12">
        <v>0</v>
      </c>
      <c r="C579" s="12">
        <v>0</v>
      </c>
      <c r="D579" s="12">
        <v>15</v>
      </c>
      <c r="E579" s="14" t="s">
        <v>13</v>
      </c>
      <c r="F579" s="12">
        <v>0</v>
      </c>
      <c r="G579" s="12">
        <v>0</v>
      </c>
      <c r="H579" s="12">
        <v>0</v>
      </c>
      <c r="I579" s="12">
        <v>0</v>
      </c>
      <c r="J579" s="12">
        <v>0</v>
      </c>
      <c r="K579" s="12">
        <v>15</v>
      </c>
      <c r="L579" s="12">
        <v>0</v>
      </c>
      <c r="M579" s="12">
        <v>0</v>
      </c>
      <c r="N579" s="12">
        <v>0</v>
      </c>
      <c r="O579" s="12">
        <v>0</v>
      </c>
      <c r="P579" s="12">
        <v>0</v>
      </c>
      <c r="Q579" s="12">
        <v>0</v>
      </c>
      <c r="R579" s="12">
        <v>0</v>
      </c>
      <c r="S579" s="12">
        <v>0</v>
      </c>
      <c r="T579" s="12">
        <v>0</v>
      </c>
      <c r="U579" s="12">
        <v>0</v>
      </c>
      <c r="V579" s="12">
        <v>0</v>
      </c>
      <c r="W579" s="12">
        <v>0</v>
      </c>
      <c r="X579" s="12">
        <v>0</v>
      </c>
      <c r="Y579" s="12">
        <v>0</v>
      </c>
      <c r="Z579" s="12">
        <v>0</v>
      </c>
      <c r="AA579" s="12">
        <v>0</v>
      </c>
      <c r="AB579" s="12">
        <v>0</v>
      </c>
      <c r="AC579" s="12">
        <v>0</v>
      </c>
      <c r="AD579" s="12">
        <v>0</v>
      </c>
      <c r="AE579" s="12">
        <v>0</v>
      </c>
      <c r="AF579" s="12">
        <v>0</v>
      </c>
      <c r="AG579" s="12">
        <v>0</v>
      </c>
      <c r="AH579" s="12">
        <v>0</v>
      </c>
      <c r="AI579" s="12">
        <v>0</v>
      </c>
      <c r="AJ579" s="12">
        <v>0</v>
      </c>
      <c r="AK579" s="12">
        <v>0</v>
      </c>
      <c r="AL579" s="12">
        <v>0</v>
      </c>
      <c r="AM579" s="12">
        <v>0</v>
      </c>
      <c r="AN579" s="12">
        <v>0</v>
      </c>
      <c r="AO579" s="12">
        <v>0</v>
      </c>
      <c r="AP579" s="12">
        <f t="shared" si="2358"/>
        <v>0</v>
      </c>
    </row>
    <row r="580" spans="1:42" x14ac:dyDescent="0.2">
      <c r="A580" s="13" t="s">
        <v>503</v>
      </c>
      <c r="B580" s="12">
        <v>1823</v>
      </c>
      <c r="C580" s="12">
        <v>873</v>
      </c>
      <c r="D580" s="12">
        <v>980</v>
      </c>
      <c r="E580" s="14" t="s">
        <v>13</v>
      </c>
      <c r="F580" s="12">
        <v>141</v>
      </c>
      <c r="G580" s="12">
        <v>198</v>
      </c>
      <c r="H580" s="12">
        <v>498</v>
      </c>
      <c r="I580" s="12">
        <v>364</v>
      </c>
      <c r="J580" s="12">
        <v>32</v>
      </c>
      <c r="K580" s="12">
        <v>280</v>
      </c>
      <c r="L580" s="12">
        <v>334</v>
      </c>
      <c r="M580" s="12">
        <v>58</v>
      </c>
      <c r="N580" s="12">
        <v>89</v>
      </c>
      <c r="O580" s="12">
        <v>24</v>
      </c>
      <c r="P580" s="12">
        <v>35</v>
      </c>
      <c r="Q580" s="12">
        <v>15</v>
      </c>
      <c r="R580" s="12">
        <v>16</v>
      </c>
      <c r="S580" s="12">
        <v>18</v>
      </c>
      <c r="T580" s="12">
        <v>16</v>
      </c>
      <c r="U580" s="12">
        <v>0</v>
      </c>
      <c r="V580" s="12">
        <v>2</v>
      </c>
      <c r="W580" s="12">
        <v>0</v>
      </c>
      <c r="X580" s="12">
        <v>6</v>
      </c>
      <c r="Y580" s="12">
        <v>0</v>
      </c>
      <c r="Z580" s="12">
        <v>8</v>
      </c>
      <c r="AA580" s="12">
        <v>0</v>
      </c>
      <c r="AB580" s="12">
        <v>3</v>
      </c>
      <c r="AC580" s="12">
        <v>2</v>
      </c>
      <c r="AD580" s="12">
        <v>4</v>
      </c>
      <c r="AE580" s="12">
        <v>6</v>
      </c>
      <c r="AF580" s="12">
        <v>4</v>
      </c>
      <c r="AG580" s="12">
        <v>0</v>
      </c>
      <c r="AH580" s="12">
        <v>2</v>
      </c>
      <c r="AI580" s="12">
        <v>2</v>
      </c>
      <c r="AJ580" s="12">
        <v>2</v>
      </c>
      <c r="AK580" s="12">
        <v>4</v>
      </c>
      <c r="AL580" s="12">
        <v>0</v>
      </c>
      <c r="AM580" s="12">
        <v>0</v>
      </c>
      <c r="AN580" s="12">
        <v>0</v>
      </c>
      <c r="AO580" s="12">
        <v>2</v>
      </c>
      <c r="AP580" s="12">
        <f t="shared" si="2358"/>
        <v>1511</v>
      </c>
    </row>
    <row r="581" spans="1:42" x14ac:dyDescent="0.2">
      <c r="A581" s="13" t="s">
        <v>504</v>
      </c>
      <c r="B581" s="12">
        <v>0</v>
      </c>
      <c r="C581" s="12">
        <v>0</v>
      </c>
      <c r="D581" s="12">
        <v>0</v>
      </c>
      <c r="E581" s="14" t="s">
        <v>13</v>
      </c>
      <c r="F581" s="12">
        <v>0</v>
      </c>
      <c r="G581" s="12">
        <v>0</v>
      </c>
      <c r="H581" s="12">
        <v>0</v>
      </c>
      <c r="I581" s="12">
        <v>0</v>
      </c>
      <c r="J581" s="12">
        <v>0</v>
      </c>
      <c r="K581" s="12">
        <v>0</v>
      </c>
      <c r="L581" s="12">
        <v>0</v>
      </c>
      <c r="M581" s="12">
        <v>8</v>
      </c>
      <c r="N581" s="12">
        <v>0</v>
      </c>
      <c r="O581" s="12">
        <v>0</v>
      </c>
      <c r="P581" s="12">
        <v>0</v>
      </c>
      <c r="Q581" s="12">
        <v>0</v>
      </c>
      <c r="R581" s="12">
        <v>0</v>
      </c>
      <c r="S581" s="12">
        <v>0</v>
      </c>
      <c r="T581" s="12">
        <v>0</v>
      </c>
      <c r="U581" s="12">
        <v>0</v>
      </c>
      <c r="V581" s="12">
        <v>0</v>
      </c>
      <c r="W581" s="12">
        <v>0</v>
      </c>
      <c r="X581" s="12">
        <v>0</v>
      </c>
      <c r="Y581" s="12">
        <v>0</v>
      </c>
      <c r="Z581" s="12">
        <v>0</v>
      </c>
      <c r="AA581" s="12">
        <v>0</v>
      </c>
      <c r="AB581" s="12">
        <v>0</v>
      </c>
      <c r="AC581" s="12">
        <v>0</v>
      </c>
      <c r="AD581" s="12">
        <v>0</v>
      </c>
      <c r="AE581" s="12">
        <v>0</v>
      </c>
      <c r="AF581" s="12">
        <v>0</v>
      </c>
      <c r="AG581" s="12">
        <v>0</v>
      </c>
      <c r="AH581" s="12">
        <v>0</v>
      </c>
      <c r="AI581" s="12">
        <v>0</v>
      </c>
      <c r="AJ581" s="12">
        <v>0</v>
      </c>
      <c r="AK581" s="12">
        <v>0</v>
      </c>
      <c r="AL581" s="12">
        <v>0</v>
      </c>
      <c r="AM581" s="12">
        <v>0</v>
      </c>
      <c r="AN581" s="12">
        <v>0</v>
      </c>
      <c r="AO581" s="12">
        <v>0</v>
      </c>
      <c r="AP581" s="12">
        <f t="shared" si="2358"/>
        <v>-8</v>
      </c>
    </row>
    <row r="582" spans="1:42" s="17" customFormat="1" x14ac:dyDescent="0.2">
      <c r="A582" s="15" t="s">
        <v>17</v>
      </c>
      <c r="B582" s="16">
        <f>SUM(B578:B581)</f>
        <v>10648</v>
      </c>
      <c r="C582" s="16">
        <f t="shared" ref="C582" si="2359">SUM(C578:C581)</f>
        <v>3993</v>
      </c>
      <c r="D582" s="16">
        <f t="shared" ref="D582" si="2360">SUM(D578:D581)</f>
        <v>2476</v>
      </c>
      <c r="E582" s="16"/>
      <c r="F582" s="16">
        <f t="shared" ref="F582" si="2361">SUM(F578:F581)</f>
        <v>233</v>
      </c>
      <c r="G582" s="16">
        <f t="shared" ref="G582" si="2362">SUM(G578:G581)</f>
        <v>861</v>
      </c>
      <c r="H582" s="16">
        <f t="shared" ref="H582" si="2363">SUM(H578:H581)</f>
        <v>2191</v>
      </c>
      <c r="I582" s="16">
        <f t="shared" ref="I582" si="2364">SUM(I578:I581)</f>
        <v>1637</v>
      </c>
      <c r="J582" s="16">
        <f t="shared" ref="J582" si="2365">SUM(J578:J581)</f>
        <v>63</v>
      </c>
      <c r="K582" s="16">
        <f t="shared" ref="K582" si="2366">SUM(K578:K581)</f>
        <v>1562</v>
      </c>
      <c r="L582" s="16">
        <f t="shared" ref="L582" si="2367">SUM(L578:L581)</f>
        <v>2092</v>
      </c>
      <c r="M582" s="16">
        <f t="shared" ref="M582" si="2368">SUM(M578:M581)</f>
        <v>841</v>
      </c>
      <c r="N582" s="16">
        <f t="shared" ref="N582" si="2369">SUM(N578:N581)</f>
        <v>336</v>
      </c>
      <c r="O582" s="16">
        <f t="shared" ref="O582" si="2370">SUM(O578:O581)</f>
        <v>222</v>
      </c>
      <c r="P582" s="16">
        <f t="shared" ref="P582" si="2371">SUM(P578:P581)</f>
        <v>471</v>
      </c>
      <c r="Q582" s="16">
        <f t="shared" ref="Q582" si="2372">SUM(Q578:Q581)</f>
        <v>25</v>
      </c>
      <c r="R582" s="16">
        <f t="shared" ref="R582" si="2373">SUM(R578:R581)</f>
        <v>600</v>
      </c>
      <c r="S582" s="16">
        <f t="shared" ref="S582" si="2374">SUM(S578:S581)</f>
        <v>20</v>
      </c>
      <c r="T582" s="16">
        <f t="shared" ref="T582" si="2375">SUM(T578:T581)</f>
        <v>248</v>
      </c>
      <c r="U582" s="16">
        <f t="shared" ref="U582" si="2376">SUM(U578:U581)</f>
        <v>102</v>
      </c>
      <c r="V582" s="16">
        <f t="shared" ref="V582" si="2377">SUM(V578:V581)</f>
        <v>2</v>
      </c>
      <c r="W582" s="16">
        <f t="shared" ref="W582" si="2378">SUM(W578:W581)</f>
        <v>0</v>
      </c>
      <c r="X582" s="16">
        <f t="shared" ref="X582" si="2379">SUM(X578:X581)</f>
        <v>8</v>
      </c>
      <c r="Y582" s="16">
        <f t="shared" ref="Y582" si="2380">SUM(Y578:Y581)</f>
        <v>0</v>
      </c>
      <c r="Z582" s="16">
        <f t="shared" ref="Z582" si="2381">SUM(Z578:Z581)</f>
        <v>405</v>
      </c>
      <c r="AA582" s="16">
        <f t="shared" ref="AA582" si="2382">SUM(AA578:AA581)</f>
        <v>2</v>
      </c>
      <c r="AB582" s="16">
        <f t="shared" ref="AB582" si="2383">SUM(AB578:AB581)</f>
        <v>7</v>
      </c>
      <c r="AC582" s="16">
        <f t="shared" ref="AC582" si="2384">SUM(AC578:AC581)</f>
        <v>2</v>
      </c>
      <c r="AD582" s="16">
        <f t="shared" ref="AD582" si="2385">SUM(AD578:AD581)</f>
        <v>4</v>
      </c>
      <c r="AE582" s="16">
        <f t="shared" ref="AE582" si="2386">SUM(AE578:AE581)</f>
        <v>6</v>
      </c>
      <c r="AF582" s="16">
        <f t="shared" ref="AF582" si="2387">SUM(AF578:AF581)</f>
        <v>21</v>
      </c>
      <c r="AG582" s="16">
        <f t="shared" ref="AG582" si="2388">SUM(AG578:AG581)</f>
        <v>0</v>
      </c>
      <c r="AH582" s="16">
        <f t="shared" ref="AH582" si="2389">SUM(AH578:AH581)</f>
        <v>2</v>
      </c>
      <c r="AI582" s="16">
        <f t="shared" ref="AI582" si="2390">SUM(AI578:AI581)</f>
        <v>2</v>
      </c>
      <c r="AJ582" s="16">
        <f t="shared" ref="AJ582" si="2391">SUM(AJ578:AJ581)</f>
        <v>3</v>
      </c>
      <c r="AK582" s="16">
        <f t="shared" ref="AK582" si="2392">SUM(AK578:AK581)</f>
        <v>4</v>
      </c>
      <c r="AL582" s="16">
        <f t="shared" ref="AL582" si="2393">SUM(AL578:AL581)</f>
        <v>0</v>
      </c>
      <c r="AM582" s="16">
        <f t="shared" ref="AM582" si="2394">SUM(AM578:AM581)</f>
        <v>0</v>
      </c>
      <c r="AN582" s="16">
        <f t="shared" ref="AN582" si="2395">SUM(AN578:AN581)</f>
        <v>0</v>
      </c>
      <c r="AO582" s="16">
        <f t="shared" ref="AO582" si="2396">SUM(AO578:AO581)</f>
        <v>2</v>
      </c>
      <c r="AP582" s="16">
        <f t="shared" ref="AP582" si="2397">SUM(AP578:AP581)</f>
        <v>5143</v>
      </c>
    </row>
    <row r="583" spans="1:42" x14ac:dyDescent="0.2">
      <c r="A583" s="3" t="s">
        <v>505</v>
      </c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</row>
    <row r="584" spans="1:42" x14ac:dyDescent="0.2">
      <c r="A584" s="13" t="s">
        <v>506</v>
      </c>
      <c r="B584" s="12">
        <v>13296</v>
      </c>
      <c r="C584" s="12">
        <v>0</v>
      </c>
      <c r="D584" s="12">
        <v>0</v>
      </c>
      <c r="E584" s="14" t="s">
        <v>13</v>
      </c>
      <c r="F584" s="12">
        <v>56</v>
      </c>
      <c r="G584" s="12">
        <v>268</v>
      </c>
      <c r="H584" s="12">
        <v>510</v>
      </c>
      <c r="I584" s="12">
        <v>223</v>
      </c>
      <c r="J584" s="12">
        <v>15</v>
      </c>
      <c r="K584" s="12">
        <v>79</v>
      </c>
      <c r="L584" s="12">
        <v>98</v>
      </c>
      <c r="M584" s="12">
        <v>45</v>
      </c>
      <c r="N584" s="12">
        <v>27</v>
      </c>
      <c r="O584" s="12">
        <v>0</v>
      </c>
      <c r="P584" s="12">
        <v>3</v>
      </c>
      <c r="Q584" s="12">
        <v>1</v>
      </c>
      <c r="R584" s="12">
        <v>12</v>
      </c>
      <c r="S584" s="12">
        <v>2</v>
      </c>
      <c r="T584" s="12">
        <v>0</v>
      </c>
      <c r="U584" s="12">
        <v>2</v>
      </c>
      <c r="V584" s="12">
        <v>0</v>
      </c>
      <c r="W584" s="12">
        <v>0</v>
      </c>
      <c r="X584" s="12">
        <v>0</v>
      </c>
      <c r="Y584" s="12">
        <v>0</v>
      </c>
      <c r="Z584" s="12">
        <v>0</v>
      </c>
      <c r="AA584" s="12">
        <v>0</v>
      </c>
      <c r="AB584" s="12">
        <v>0</v>
      </c>
      <c r="AC584" s="12">
        <v>0</v>
      </c>
      <c r="AD584" s="12">
        <v>0</v>
      </c>
      <c r="AE584" s="12">
        <v>0</v>
      </c>
      <c r="AF584" s="12">
        <v>2</v>
      </c>
      <c r="AG584" s="12">
        <v>2</v>
      </c>
      <c r="AH584" s="12">
        <v>0</v>
      </c>
      <c r="AI584" s="12">
        <v>0</v>
      </c>
      <c r="AJ584" s="12">
        <v>0</v>
      </c>
      <c r="AK584" s="12">
        <v>0</v>
      </c>
      <c r="AL584" s="12">
        <v>0</v>
      </c>
      <c r="AM584" s="12">
        <v>0</v>
      </c>
      <c r="AN584" s="12">
        <v>0</v>
      </c>
      <c r="AO584" s="12">
        <v>0</v>
      </c>
      <c r="AP584" s="12">
        <f t="shared" ref="AP584:AP586" si="2398">SUM(B584:D584)-SUM(F584:AO584)</f>
        <v>11951</v>
      </c>
    </row>
    <row r="585" spans="1:42" s="17" customFormat="1" x14ac:dyDescent="0.2">
      <c r="A585" s="15" t="s">
        <v>17</v>
      </c>
      <c r="B585" s="16">
        <f>SUM(B584)</f>
        <v>13296</v>
      </c>
      <c r="C585" s="16">
        <f>SUM(C584)</f>
        <v>0</v>
      </c>
      <c r="D585" s="16">
        <f>SUM(D584)</f>
        <v>0</v>
      </c>
      <c r="E585" s="16"/>
      <c r="F585" s="16">
        <f t="shared" ref="F585" si="2399">SUM(F584)</f>
        <v>56</v>
      </c>
      <c r="G585" s="16">
        <f t="shared" ref="G585" si="2400">SUM(G584)</f>
        <v>268</v>
      </c>
      <c r="H585" s="16">
        <f t="shared" ref="H585" si="2401">SUM(H584)</f>
        <v>510</v>
      </c>
      <c r="I585" s="16">
        <f t="shared" ref="I585" si="2402">SUM(I584)</f>
        <v>223</v>
      </c>
      <c r="J585" s="16">
        <f t="shared" ref="J585" si="2403">SUM(J584)</f>
        <v>15</v>
      </c>
      <c r="K585" s="16">
        <f t="shared" ref="K585" si="2404">SUM(K584)</f>
        <v>79</v>
      </c>
      <c r="L585" s="16">
        <f t="shared" ref="L585" si="2405">SUM(L584)</f>
        <v>98</v>
      </c>
      <c r="M585" s="16">
        <f t="shared" ref="M585" si="2406">SUM(M584)</f>
        <v>45</v>
      </c>
      <c r="N585" s="16">
        <f t="shared" ref="N585" si="2407">SUM(N584)</f>
        <v>27</v>
      </c>
      <c r="O585" s="16">
        <f t="shared" ref="O585" si="2408">SUM(O584)</f>
        <v>0</v>
      </c>
      <c r="P585" s="16">
        <f t="shared" ref="P585" si="2409">SUM(P584)</f>
        <v>3</v>
      </c>
      <c r="Q585" s="16">
        <f t="shared" ref="Q585" si="2410">SUM(Q584)</f>
        <v>1</v>
      </c>
      <c r="R585" s="16">
        <f t="shared" ref="R585" si="2411">SUM(R584)</f>
        <v>12</v>
      </c>
      <c r="S585" s="16">
        <f t="shared" ref="S585" si="2412">SUM(S584)</f>
        <v>2</v>
      </c>
      <c r="T585" s="16">
        <f t="shared" ref="T585" si="2413">SUM(T584)</f>
        <v>0</v>
      </c>
      <c r="U585" s="16">
        <f t="shared" ref="U585" si="2414">SUM(U584)</f>
        <v>2</v>
      </c>
      <c r="V585" s="16">
        <f t="shared" ref="V585" si="2415">SUM(V584)</f>
        <v>0</v>
      </c>
      <c r="W585" s="16">
        <f t="shared" ref="W585" si="2416">SUM(W584)</f>
        <v>0</v>
      </c>
      <c r="X585" s="16">
        <f t="shared" ref="X585" si="2417">SUM(X584)</f>
        <v>0</v>
      </c>
      <c r="Y585" s="16">
        <f t="shared" ref="Y585" si="2418">SUM(Y584)</f>
        <v>0</v>
      </c>
      <c r="Z585" s="16">
        <f t="shared" ref="Z585" si="2419">SUM(Z584)</f>
        <v>0</v>
      </c>
      <c r="AA585" s="16">
        <f t="shared" ref="AA585" si="2420">SUM(AA584)</f>
        <v>0</v>
      </c>
      <c r="AB585" s="16">
        <f t="shared" ref="AB585" si="2421">SUM(AB584)</f>
        <v>0</v>
      </c>
      <c r="AC585" s="16">
        <f t="shared" ref="AC585" si="2422">SUM(AC584)</f>
        <v>0</v>
      </c>
      <c r="AD585" s="16">
        <f t="shared" ref="AD585" si="2423">SUM(AD584)</f>
        <v>0</v>
      </c>
      <c r="AE585" s="16">
        <f t="shared" ref="AE585" si="2424">SUM(AE584)</f>
        <v>0</v>
      </c>
      <c r="AF585" s="16">
        <f t="shared" ref="AF585" si="2425">SUM(AF584)</f>
        <v>2</v>
      </c>
      <c r="AG585" s="16">
        <f t="shared" ref="AG585" si="2426">SUM(AG584)</f>
        <v>2</v>
      </c>
      <c r="AH585" s="16">
        <f t="shared" ref="AH585" si="2427">SUM(AH584)</f>
        <v>0</v>
      </c>
      <c r="AI585" s="16">
        <f t="shared" ref="AI585" si="2428">SUM(AI584)</f>
        <v>0</v>
      </c>
      <c r="AJ585" s="16">
        <f t="shared" ref="AJ585" si="2429">SUM(AJ584)</f>
        <v>0</v>
      </c>
      <c r="AK585" s="16">
        <f t="shared" ref="AK585" si="2430">SUM(AK584)</f>
        <v>0</v>
      </c>
      <c r="AL585" s="16">
        <f t="shared" ref="AL585" si="2431">SUM(AL584)</f>
        <v>0</v>
      </c>
      <c r="AM585" s="16">
        <f t="shared" ref="AM585" si="2432">SUM(AM584)</f>
        <v>0</v>
      </c>
      <c r="AN585" s="16">
        <f t="shared" ref="AN585" si="2433">SUM(AN584)</f>
        <v>0</v>
      </c>
      <c r="AO585" s="16">
        <f t="shared" ref="AO585" si="2434">SUM(AO584)</f>
        <v>0</v>
      </c>
      <c r="AP585" s="16">
        <f t="shared" ref="AP585" si="2435">SUM(AP584)</f>
        <v>11951</v>
      </c>
    </row>
    <row r="586" spans="1:42" x14ac:dyDescent="0.2">
      <c r="A586" s="13" t="s">
        <v>18</v>
      </c>
      <c r="B586" s="12">
        <v>25120</v>
      </c>
      <c r="C586" s="12">
        <v>3993</v>
      </c>
      <c r="D586" s="12">
        <v>2476</v>
      </c>
      <c r="E586" s="12"/>
      <c r="F586" s="12">
        <v>323</v>
      </c>
      <c r="G586" s="12">
        <v>1199</v>
      </c>
      <c r="H586" s="12">
        <v>2774</v>
      </c>
      <c r="I586" s="12">
        <v>1908</v>
      </c>
      <c r="J586" s="12">
        <v>80</v>
      </c>
      <c r="K586" s="12">
        <v>1757</v>
      </c>
      <c r="L586" s="12">
        <v>2213</v>
      </c>
      <c r="M586" s="12">
        <v>896</v>
      </c>
      <c r="N586" s="12">
        <v>367</v>
      </c>
      <c r="O586" s="12">
        <v>222</v>
      </c>
      <c r="P586" s="12">
        <v>474</v>
      </c>
      <c r="Q586" s="12">
        <v>26</v>
      </c>
      <c r="R586" s="12">
        <v>612</v>
      </c>
      <c r="S586" s="12">
        <v>42</v>
      </c>
      <c r="T586" s="12">
        <v>248</v>
      </c>
      <c r="U586" s="12">
        <v>104</v>
      </c>
      <c r="V586" s="12">
        <v>2</v>
      </c>
      <c r="W586" s="12">
        <v>0</v>
      </c>
      <c r="X586" s="12">
        <v>8</v>
      </c>
      <c r="Y586" s="12">
        <v>0</v>
      </c>
      <c r="Z586" s="12">
        <v>405</v>
      </c>
      <c r="AA586" s="12">
        <v>2</v>
      </c>
      <c r="AB586" s="12">
        <v>7</v>
      </c>
      <c r="AC586" s="12">
        <v>2</v>
      </c>
      <c r="AD586" s="12">
        <v>4</v>
      </c>
      <c r="AE586" s="12">
        <v>6</v>
      </c>
      <c r="AF586" s="12">
        <v>23</v>
      </c>
      <c r="AG586" s="12">
        <v>2</v>
      </c>
      <c r="AH586" s="12">
        <v>2</v>
      </c>
      <c r="AI586" s="12">
        <v>2</v>
      </c>
      <c r="AJ586" s="12">
        <v>3</v>
      </c>
      <c r="AK586" s="12">
        <v>4</v>
      </c>
      <c r="AL586" s="12">
        <v>0</v>
      </c>
      <c r="AM586" s="12">
        <v>0</v>
      </c>
      <c r="AN586" s="12">
        <v>0</v>
      </c>
      <c r="AO586" s="12">
        <v>2</v>
      </c>
      <c r="AP586" s="12">
        <f t="shared" si="2398"/>
        <v>17870</v>
      </c>
    </row>
    <row r="587" spans="1:42" x14ac:dyDescent="0.2">
      <c r="A587" s="3" t="s">
        <v>507</v>
      </c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</row>
    <row r="588" spans="1:42" x14ac:dyDescent="0.2">
      <c r="A588" s="13" t="s">
        <v>508</v>
      </c>
      <c r="B588" s="12">
        <v>2569</v>
      </c>
      <c r="C588" s="12">
        <v>0</v>
      </c>
      <c r="D588" s="12">
        <v>200</v>
      </c>
      <c r="E588" s="14" t="s">
        <v>13</v>
      </c>
      <c r="F588" s="12">
        <v>12</v>
      </c>
      <c r="G588" s="12">
        <v>48</v>
      </c>
      <c r="H588" s="12">
        <v>132</v>
      </c>
      <c r="I588" s="12">
        <v>49</v>
      </c>
      <c r="J588" s="12">
        <v>3</v>
      </c>
      <c r="K588" s="12">
        <v>19</v>
      </c>
      <c r="L588" s="12">
        <v>26</v>
      </c>
      <c r="M588" s="12">
        <v>3</v>
      </c>
      <c r="N588" s="12">
        <v>3</v>
      </c>
      <c r="O588" s="12">
        <v>0</v>
      </c>
      <c r="P588" s="12">
        <v>1</v>
      </c>
      <c r="Q588" s="12">
        <v>1</v>
      </c>
      <c r="R588" s="12">
        <v>0</v>
      </c>
      <c r="S588" s="12">
        <v>0</v>
      </c>
      <c r="T588" s="12">
        <v>0</v>
      </c>
      <c r="U588" s="12">
        <v>0</v>
      </c>
      <c r="V588" s="12">
        <v>0</v>
      </c>
      <c r="W588" s="12">
        <v>0</v>
      </c>
      <c r="X588" s="12">
        <v>0</v>
      </c>
      <c r="Y588" s="12">
        <v>0</v>
      </c>
      <c r="Z588" s="12">
        <v>0</v>
      </c>
      <c r="AA588" s="12">
        <v>0</v>
      </c>
      <c r="AB588" s="12">
        <v>0</v>
      </c>
      <c r="AC588" s="12">
        <v>0</v>
      </c>
      <c r="AD588" s="12">
        <v>0</v>
      </c>
      <c r="AE588" s="12">
        <v>0</v>
      </c>
      <c r="AF588" s="12">
        <v>0</v>
      </c>
      <c r="AG588" s="12">
        <v>0</v>
      </c>
      <c r="AH588" s="12">
        <v>0</v>
      </c>
      <c r="AI588" s="12">
        <v>0</v>
      </c>
      <c r="AJ588" s="12">
        <v>0</v>
      </c>
      <c r="AK588" s="12">
        <v>0</v>
      </c>
      <c r="AL588" s="12">
        <v>0</v>
      </c>
      <c r="AM588" s="12">
        <v>0</v>
      </c>
      <c r="AN588" s="12">
        <v>0</v>
      </c>
      <c r="AO588" s="12">
        <v>0</v>
      </c>
      <c r="AP588" s="12">
        <f t="shared" ref="AP588:AP589" si="2436">SUM(B588:D588)-SUM(F588:AO588)</f>
        <v>2472</v>
      </c>
    </row>
    <row r="589" spans="1:42" x14ac:dyDescent="0.2">
      <c r="A589" s="13" t="s">
        <v>509</v>
      </c>
      <c r="B589" s="12">
        <v>4251</v>
      </c>
      <c r="C589" s="12">
        <v>0</v>
      </c>
      <c r="D589" s="12">
        <v>400</v>
      </c>
      <c r="E589" s="14" t="s">
        <v>13</v>
      </c>
      <c r="F589" s="12">
        <v>22</v>
      </c>
      <c r="G589" s="12">
        <v>110</v>
      </c>
      <c r="H589" s="12">
        <v>189</v>
      </c>
      <c r="I589" s="12">
        <v>87</v>
      </c>
      <c r="J589" s="12">
        <v>6</v>
      </c>
      <c r="K589" s="12">
        <v>30</v>
      </c>
      <c r="L589" s="12">
        <v>36</v>
      </c>
      <c r="M589" s="12">
        <v>21</v>
      </c>
      <c r="N589" s="12">
        <v>12</v>
      </c>
      <c r="O589" s="12">
        <v>0</v>
      </c>
      <c r="P589" s="12">
        <v>1</v>
      </c>
      <c r="Q589" s="12">
        <v>0</v>
      </c>
      <c r="R589" s="12">
        <v>6</v>
      </c>
      <c r="S589" s="12">
        <v>1</v>
      </c>
      <c r="T589" s="12">
        <v>0</v>
      </c>
      <c r="U589" s="12">
        <v>1</v>
      </c>
      <c r="V589" s="12">
        <v>0</v>
      </c>
      <c r="W589" s="12">
        <v>0</v>
      </c>
      <c r="X589" s="12">
        <v>0</v>
      </c>
      <c r="Y589" s="12">
        <v>0</v>
      </c>
      <c r="Z589" s="12">
        <v>0</v>
      </c>
      <c r="AA589" s="12">
        <v>0</v>
      </c>
      <c r="AB589" s="12">
        <v>0</v>
      </c>
      <c r="AC589" s="12">
        <v>0</v>
      </c>
      <c r="AD589" s="12">
        <v>0</v>
      </c>
      <c r="AE589" s="12">
        <v>0</v>
      </c>
      <c r="AF589" s="12">
        <v>1</v>
      </c>
      <c r="AG589" s="12">
        <v>1</v>
      </c>
      <c r="AH589" s="12">
        <v>0</v>
      </c>
      <c r="AI589" s="12">
        <v>0</v>
      </c>
      <c r="AJ589" s="12">
        <v>0</v>
      </c>
      <c r="AK589" s="12">
        <v>0</v>
      </c>
      <c r="AL589" s="12">
        <v>0</v>
      </c>
      <c r="AM589" s="12">
        <v>0</v>
      </c>
      <c r="AN589" s="12">
        <v>0</v>
      </c>
      <c r="AO589" s="12">
        <v>0</v>
      </c>
      <c r="AP589" s="12">
        <f t="shared" si="2436"/>
        <v>4127</v>
      </c>
    </row>
    <row r="590" spans="1:42" s="17" customFormat="1" x14ac:dyDescent="0.2">
      <c r="A590" s="15" t="s">
        <v>17</v>
      </c>
      <c r="B590" s="16">
        <f>SUM(B588:B589)</f>
        <v>6820</v>
      </c>
      <c r="C590" s="16">
        <f t="shared" ref="C590" si="2437">SUM(C588:C589)</f>
        <v>0</v>
      </c>
      <c r="D590" s="16">
        <f t="shared" ref="D590" si="2438">SUM(D588:D589)</f>
        <v>600</v>
      </c>
      <c r="E590" s="16"/>
      <c r="F590" s="16">
        <f t="shared" ref="F590" si="2439">SUM(F588:F589)</f>
        <v>34</v>
      </c>
      <c r="G590" s="16">
        <f t="shared" ref="G590" si="2440">SUM(G588:G589)</f>
        <v>158</v>
      </c>
      <c r="H590" s="16">
        <f t="shared" ref="H590" si="2441">SUM(H588:H589)</f>
        <v>321</v>
      </c>
      <c r="I590" s="16">
        <f t="shared" ref="I590" si="2442">SUM(I588:I589)</f>
        <v>136</v>
      </c>
      <c r="J590" s="16">
        <f t="shared" ref="J590" si="2443">SUM(J588:J589)</f>
        <v>9</v>
      </c>
      <c r="K590" s="16">
        <f t="shared" ref="K590" si="2444">SUM(K588:K589)</f>
        <v>49</v>
      </c>
      <c r="L590" s="16">
        <f t="shared" ref="L590" si="2445">SUM(L588:L589)</f>
        <v>62</v>
      </c>
      <c r="M590" s="16">
        <f t="shared" ref="M590" si="2446">SUM(M588:M589)</f>
        <v>24</v>
      </c>
      <c r="N590" s="16">
        <f t="shared" ref="N590" si="2447">SUM(N588:N589)</f>
        <v>15</v>
      </c>
      <c r="O590" s="16">
        <f t="shared" ref="O590" si="2448">SUM(O588:O589)</f>
        <v>0</v>
      </c>
      <c r="P590" s="16">
        <f t="shared" ref="P590" si="2449">SUM(P588:P589)</f>
        <v>2</v>
      </c>
      <c r="Q590" s="16">
        <f t="shared" ref="Q590" si="2450">SUM(Q588:Q589)</f>
        <v>1</v>
      </c>
      <c r="R590" s="16">
        <f t="shared" ref="R590" si="2451">SUM(R588:R589)</f>
        <v>6</v>
      </c>
      <c r="S590" s="16">
        <f t="shared" ref="S590" si="2452">SUM(S588:S589)</f>
        <v>1</v>
      </c>
      <c r="T590" s="16">
        <f t="shared" ref="T590" si="2453">SUM(T588:T589)</f>
        <v>0</v>
      </c>
      <c r="U590" s="16">
        <f t="shared" ref="U590" si="2454">SUM(U588:U589)</f>
        <v>1</v>
      </c>
      <c r="V590" s="16">
        <f t="shared" ref="V590" si="2455">SUM(V588:V589)</f>
        <v>0</v>
      </c>
      <c r="W590" s="16">
        <f t="shared" ref="W590" si="2456">SUM(W588:W589)</f>
        <v>0</v>
      </c>
      <c r="X590" s="16">
        <f t="shared" ref="X590" si="2457">SUM(X588:X589)</f>
        <v>0</v>
      </c>
      <c r="Y590" s="16">
        <f t="shared" ref="Y590" si="2458">SUM(Y588:Y589)</f>
        <v>0</v>
      </c>
      <c r="Z590" s="16">
        <f t="shared" ref="Z590" si="2459">SUM(Z588:Z589)</f>
        <v>0</v>
      </c>
      <c r="AA590" s="16">
        <f t="shared" ref="AA590" si="2460">SUM(AA588:AA589)</f>
        <v>0</v>
      </c>
      <c r="AB590" s="16">
        <f t="shared" ref="AB590" si="2461">SUM(AB588:AB589)</f>
        <v>0</v>
      </c>
      <c r="AC590" s="16">
        <f t="shared" ref="AC590" si="2462">SUM(AC588:AC589)</f>
        <v>0</v>
      </c>
      <c r="AD590" s="16">
        <f t="shared" ref="AD590" si="2463">SUM(AD588:AD589)</f>
        <v>0</v>
      </c>
      <c r="AE590" s="16">
        <f t="shared" ref="AE590" si="2464">SUM(AE588:AE589)</f>
        <v>0</v>
      </c>
      <c r="AF590" s="16">
        <f t="shared" ref="AF590" si="2465">SUM(AF588:AF589)</f>
        <v>1</v>
      </c>
      <c r="AG590" s="16">
        <f t="shared" ref="AG590" si="2466">SUM(AG588:AG589)</f>
        <v>1</v>
      </c>
      <c r="AH590" s="16">
        <f t="shared" ref="AH590" si="2467">SUM(AH588:AH589)</f>
        <v>0</v>
      </c>
      <c r="AI590" s="16">
        <f t="shared" ref="AI590" si="2468">SUM(AI588:AI589)</f>
        <v>0</v>
      </c>
      <c r="AJ590" s="16">
        <f t="shared" ref="AJ590" si="2469">SUM(AJ588:AJ589)</f>
        <v>0</v>
      </c>
      <c r="AK590" s="16">
        <f t="shared" ref="AK590" si="2470">SUM(AK588:AK589)</f>
        <v>0</v>
      </c>
      <c r="AL590" s="16">
        <f t="shared" ref="AL590" si="2471">SUM(AL588:AL589)</f>
        <v>0</v>
      </c>
      <c r="AM590" s="16">
        <f t="shared" ref="AM590" si="2472">SUM(AM588:AM589)</f>
        <v>0</v>
      </c>
      <c r="AN590" s="16">
        <f t="shared" ref="AN590" si="2473">SUM(AN588:AN589)</f>
        <v>0</v>
      </c>
      <c r="AO590" s="16">
        <f t="shared" ref="AO590" si="2474">SUM(AO588:AO589)</f>
        <v>0</v>
      </c>
      <c r="AP590" s="16">
        <f t="shared" ref="AP590" si="2475">SUM(AP588:AP589)</f>
        <v>6599</v>
      </c>
    </row>
    <row r="591" spans="1:42" x14ac:dyDescent="0.2">
      <c r="A591" s="3" t="s">
        <v>510</v>
      </c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</row>
    <row r="592" spans="1:42" x14ac:dyDescent="0.2">
      <c r="A592" s="13" t="s">
        <v>511</v>
      </c>
      <c r="B592" s="12">
        <v>21</v>
      </c>
      <c r="C592" s="12">
        <v>10</v>
      </c>
      <c r="D592" s="12">
        <v>15</v>
      </c>
      <c r="E592" s="14" t="s">
        <v>13</v>
      </c>
      <c r="F592" s="12">
        <v>2</v>
      </c>
      <c r="G592" s="12">
        <v>0</v>
      </c>
      <c r="H592" s="12">
        <v>9</v>
      </c>
      <c r="I592" s="12">
        <v>1</v>
      </c>
      <c r="J592" s="12">
        <v>2</v>
      </c>
      <c r="K592" s="12">
        <v>9</v>
      </c>
      <c r="L592" s="12">
        <v>8</v>
      </c>
      <c r="M592" s="12">
        <v>1</v>
      </c>
      <c r="N592" s="12">
        <v>0</v>
      </c>
      <c r="O592" s="12">
        <v>1</v>
      </c>
      <c r="P592" s="12">
        <v>1</v>
      </c>
      <c r="Q592" s="12">
        <v>0</v>
      </c>
      <c r="R592" s="12">
        <v>1</v>
      </c>
      <c r="S592" s="12">
        <v>0</v>
      </c>
      <c r="T592" s="12">
        <v>1</v>
      </c>
      <c r="U592" s="12">
        <v>0</v>
      </c>
      <c r="V592" s="12">
        <v>0</v>
      </c>
      <c r="W592" s="12">
        <v>0</v>
      </c>
      <c r="X592" s="12">
        <v>0</v>
      </c>
      <c r="Y592" s="12">
        <v>0</v>
      </c>
      <c r="Z592" s="12">
        <v>0</v>
      </c>
      <c r="AA592" s="12">
        <v>0</v>
      </c>
      <c r="AB592" s="12">
        <v>0</v>
      </c>
      <c r="AC592" s="12">
        <v>0</v>
      </c>
      <c r="AD592" s="12">
        <v>0</v>
      </c>
      <c r="AE592" s="12">
        <v>0</v>
      </c>
      <c r="AF592" s="12">
        <v>0</v>
      </c>
      <c r="AG592" s="12">
        <v>0</v>
      </c>
      <c r="AH592" s="12">
        <v>0</v>
      </c>
      <c r="AI592" s="12">
        <v>0</v>
      </c>
      <c r="AJ592" s="12">
        <v>0</v>
      </c>
      <c r="AK592" s="12">
        <v>0</v>
      </c>
      <c r="AL592" s="12">
        <v>0</v>
      </c>
      <c r="AM592" s="12">
        <v>0</v>
      </c>
      <c r="AN592" s="12">
        <v>0</v>
      </c>
      <c r="AO592" s="12">
        <v>0</v>
      </c>
      <c r="AP592" s="12">
        <f t="shared" ref="AP592:AP596" si="2476">SUM(B592:D592)-SUM(F592:AO592)</f>
        <v>10</v>
      </c>
    </row>
    <row r="593" spans="1:42" x14ac:dyDescent="0.2">
      <c r="A593" s="13" t="s">
        <v>512</v>
      </c>
      <c r="B593" s="12">
        <v>144</v>
      </c>
      <c r="C593" s="12">
        <v>73</v>
      </c>
      <c r="D593" s="12">
        <v>79</v>
      </c>
      <c r="E593" s="14" t="s">
        <v>13</v>
      </c>
      <c r="F593" s="12">
        <v>13</v>
      </c>
      <c r="G593" s="12">
        <v>14</v>
      </c>
      <c r="H593" s="12">
        <v>30</v>
      </c>
      <c r="I593" s="12">
        <v>22</v>
      </c>
      <c r="J593" s="12">
        <v>2</v>
      </c>
      <c r="K593" s="12">
        <v>35</v>
      </c>
      <c r="L593" s="12">
        <v>14</v>
      </c>
      <c r="M593" s="12">
        <v>2</v>
      </c>
      <c r="N593" s="12">
        <v>19</v>
      </c>
      <c r="O593" s="12">
        <v>2</v>
      </c>
      <c r="P593" s="12">
        <v>3</v>
      </c>
      <c r="Q593" s="12">
        <v>1</v>
      </c>
      <c r="R593" s="12">
        <v>0</v>
      </c>
      <c r="S593" s="12">
        <v>0</v>
      </c>
      <c r="T593" s="12">
        <v>0</v>
      </c>
      <c r="U593" s="12">
        <v>0</v>
      </c>
      <c r="V593" s="12">
        <v>2</v>
      </c>
      <c r="W593" s="12">
        <v>0</v>
      </c>
      <c r="X593" s="12">
        <v>0</v>
      </c>
      <c r="Y593" s="12">
        <v>0</v>
      </c>
      <c r="Z593" s="12">
        <v>0</v>
      </c>
      <c r="AA593" s="12">
        <v>0</v>
      </c>
      <c r="AB593" s="12">
        <v>1</v>
      </c>
      <c r="AC593" s="12">
        <v>0</v>
      </c>
      <c r="AD593" s="12">
        <v>0</v>
      </c>
      <c r="AE593" s="12">
        <v>0</v>
      </c>
      <c r="AF593" s="12">
        <v>0</v>
      </c>
      <c r="AG593" s="12">
        <v>0</v>
      </c>
      <c r="AH593" s="12">
        <v>0</v>
      </c>
      <c r="AI593" s="12">
        <v>0</v>
      </c>
      <c r="AJ593" s="12">
        <v>2</v>
      </c>
      <c r="AK593" s="12">
        <v>0</v>
      </c>
      <c r="AL593" s="12">
        <v>0</v>
      </c>
      <c r="AM593" s="12">
        <v>0</v>
      </c>
      <c r="AN593" s="12">
        <v>0</v>
      </c>
      <c r="AO593" s="12">
        <v>0</v>
      </c>
      <c r="AP593" s="12">
        <f t="shared" si="2476"/>
        <v>134</v>
      </c>
    </row>
    <row r="594" spans="1:42" x14ac:dyDescent="0.2">
      <c r="A594" s="13" t="s">
        <v>513</v>
      </c>
      <c r="B594" s="12">
        <v>515</v>
      </c>
      <c r="C594" s="12">
        <v>310</v>
      </c>
      <c r="D594" s="12">
        <v>248</v>
      </c>
      <c r="E594" s="14" t="s">
        <v>13</v>
      </c>
      <c r="F594" s="12">
        <v>31</v>
      </c>
      <c r="G594" s="12">
        <v>59</v>
      </c>
      <c r="H594" s="12">
        <v>188</v>
      </c>
      <c r="I594" s="12">
        <v>114</v>
      </c>
      <c r="J594" s="12">
        <v>8</v>
      </c>
      <c r="K594" s="12">
        <v>86</v>
      </c>
      <c r="L594" s="12">
        <v>127</v>
      </c>
      <c r="M594" s="12">
        <v>13</v>
      </c>
      <c r="N594" s="12">
        <v>15</v>
      </c>
      <c r="O594" s="12">
        <v>3</v>
      </c>
      <c r="P594" s="12">
        <v>13</v>
      </c>
      <c r="Q594" s="12">
        <v>3</v>
      </c>
      <c r="R594" s="12">
        <v>7</v>
      </c>
      <c r="S594" s="12">
        <v>1</v>
      </c>
      <c r="T594" s="12">
        <v>5</v>
      </c>
      <c r="U594" s="12">
        <v>0</v>
      </c>
      <c r="V594" s="12">
        <v>0</v>
      </c>
      <c r="W594" s="12">
        <v>0</v>
      </c>
      <c r="X594" s="12">
        <v>1</v>
      </c>
      <c r="Y594" s="12">
        <v>0</v>
      </c>
      <c r="Z594" s="12">
        <v>0</v>
      </c>
      <c r="AA594" s="12">
        <v>0</v>
      </c>
      <c r="AB594" s="12">
        <v>0</v>
      </c>
      <c r="AC594" s="12">
        <v>1</v>
      </c>
      <c r="AD594" s="12">
        <v>0</v>
      </c>
      <c r="AE594" s="12">
        <v>2</v>
      </c>
      <c r="AF594" s="12">
        <v>2</v>
      </c>
      <c r="AG594" s="12">
        <v>0</v>
      </c>
      <c r="AH594" s="12">
        <v>0</v>
      </c>
      <c r="AI594" s="12">
        <v>0</v>
      </c>
      <c r="AJ594" s="12">
        <v>0</v>
      </c>
      <c r="AK594" s="12">
        <v>0</v>
      </c>
      <c r="AL594" s="12">
        <v>0</v>
      </c>
      <c r="AM594" s="12">
        <v>0</v>
      </c>
      <c r="AN594" s="12">
        <v>0</v>
      </c>
      <c r="AO594" s="12">
        <v>0</v>
      </c>
      <c r="AP594" s="12">
        <f t="shared" si="2476"/>
        <v>394</v>
      </c>
    </row>
    <row r="595" spans="1:42" x14ac:dyDescent="0.2">
      <c r="A595" s="13" t="s">
        <v>514</v>
      </c>
      <c r="B595" s="12">
        <v>197</v>
      </c>
      <c r="C595" s="12">
        <v>60</v>
      </c>
      <c r="D595" s="12">
        <v>142</v>
      </c>
      <c r="E595" s="14" t="s">
        <v>13</v>
      </c>
      <c r="F595" s="12">
        <v>21</v>
      </c>
      <c r="G595" s="12">
        <v>23</v>
      </c>
      <c r="H595" s="12">
        <v>28</v>
      </c>
      <c r="I595" s="12">
        <v>37</v>
      </c>
      <c r="J595" s="12">
        <v>4</v>
      </c>
      <c r="K595" s="12">
        <v>33</v>
      </c>
      <c r="L595" s="12">
        <v>22</v>
      </c>
      <c r="M595" s="12">
        <v>15</v>
      </c>
      <c r="N595" s="12">
        <v>11</v>
      </c>
      <c r="O595" s="12">
        <v>4</v>
      </c>
      <c r="P595" s="12">
        <v>2</v>
      </c>
      <c r="Q595" s="12">
        <v>2</v>
      </c>
      <c r="R595" s="12">
        <v>0</v>
      </c>
      <c r="S595" s="12">
        <v>0</v>
      </c>
      <c r="T595" s="12">
        <v>1</v>
      </c>
      <c r="U595" s="12">
        <v>0</v>
      </c>
      <c r="V595" s="12">
        <v>0</v>
      </c>
      <c r="W595" s="12">
        <v>0</v>
      </c>
      <c r="X595" s="12">
        <v>2</v>
      </c>
      <c r="Y595" s="12">
        <v>0</v>
      </c>
      <c r="Z595" s="12">
        <v>4</v>
      </c>
      <c r="AA595" s="12">
        <v>0</v>
      </c>
      <c r="AB595" s="12">
        <v>0</v>
      </c>
      <c r="AC595" s="12">
        <v>0</v>
      </c>
      <c r="AD595" s="12">
        <v>0</v>
      </c>
      <c r="AE595" s="12">
        <v>0</v>
      </c>
      <c r="AF595" s="12">
        <v>0</v>
      </c>
      <c r="AG595" s="12">
        <v>0</v>
      </c>
      <c r="AH595" s="12">
        <v>1</v>
      </c>
      <c r="AI595" s="12">
        <v>0</v>
      </c>
      <c r="AJ595" s="12">
        <v>0</v>
      </c>
      <c r="AK595" s="12">
        <v>1</v>
      </c>
      <c r="AL595" s="12">
        <v>0</v>
      </c>
      <c r="AM595" s="12">
        <v>0</v>
      </c>
      <c r="AN595" s="12">
        <v>0</v>
      </c>
      <c r="AO595" s="12">
        <v>1</v>
      </c>
      <c r="AP595" s="12">
        <f t="shared" si="2476"/>
        <v>187</v>
      </c>
    </row>
    <row r="596" spans="1:42" x14ac:dyDescent="0.2">
      <c r="A596" s="13" t="s">
        <v>515</v>
      </c>
      <c r="B596" s="12">
        <v>129</v>
      </c>
      <c r="C596" s="12">
        <v>30</v>
      </c>
      <c r="D596" s="12">
        <v>68</v>
      </c>
      <c r="E596" s="14" t="s">
        <v>13</v>
      </c>
      <c r="F596" s="12">
        <v>12</v>
      </c>
      <c r="G596" s="12">
        <v>10</v>
      </c>
      <c r="H596" s="12">
        <v>18</v>
      </c>
      <c r="I596" s="12">
        <v>20</v>
      </c>
      <c r="J596" s="12">
        <v>3</v>
      </c>
      <c r="K596" s="12">
        <v>11</v>
      </c>
      <c r="L596" s="12">
        <v>11</v>
      </c>
      <c r="M596" s="12">
        <v>4</v>
      </c>
      <c r="N596" s="12">
        <v>9</v>
      </c>
      <c r="O596" s="12">
        <v>4</v>
      </c>
      <c r="P596" s="12">
        <v>1</v>
      </c>
      <c r="Q596" s="12">
        <v>2</v>
      </c>
      <c r="R596" s="12">
        <v>1</v>
      </c>
      <c r="S596" s="12">
        <v>8</v>
      </c>
      <c r="T596" s="12">
        <v>2</v>
      </c>
      <c r="U596" s="12">
        <v>0</v>
      </c>
      <c r="V596" s="12">
        <v>0</v>
      </c>
      <c r="W596" s="12">
        <v>0</v>
      </c>
      <c r="X596" s="12">
        <v>0</v>
      </c>
      <c r="Y596" s="12">
        <v>0</v>
      </c>
      <c r="Z596" s="12">
        <v>0</v>
      </c>
      <c r="AA596" s="12">
        <v>0</v>
      </c>
      <c r="AB596" s="12">
        <v>1</v>
      </c>
      <c r="AC596" s="12">
        <v>0</v>
      </c>
      <c r="AD596" s="12">
        <v>2</v>
      </c>
      <c r="AE596" s="12">
        <v>1</v>
      </c>
      <c r="AF596" s="12">
        <v>0</v>
      </c>
      <c r="AG596" s="12">
        <v>0</v>
      </c>
      <c r="AH596" s="12">
        <v>0</v>
      </c>
      <c r="AI596" s="12">
        <v>1</v>
      </c>
      <c r="AJ596" s="12">
        <v>0</v>
      </c>
      <c r="AK596" s="12">
        <v>1</v>
      </c>
      <c r="AL596" s="12">
        <v>0</v>
      </c>
      <c r="AM596" s="12">
        <v>0</v>
      </c>
      <c r="AN596" s="12">
        <v>0</v>
      </c>
      <c r="AO596" s="12">
        <v>0</v>
      </c>
      <c r="AP596" s="12">
        <f t="shared" si="2476"/>
        <v>105</v>
      </c>
    </row>
    <row r="597" spans="1:42" s="17" customFormat="1" x14ac:dyDescent="0.2">
      <c r="A597" s="15" t="s">
        <v>17</v>
      </c>
      <c r="B597" s="16">
        <f>SUM(B592:B596)</f>
        <v>1006</v>
      </c>
      <c r="C597" s="16">
        <f t="shared" ref="C597:D597" si="2477">SUM(C592:C596)</f>
        <v>483</v>
      </c>
      <c r="D597" s="16">
        <f t="shared" si="2477"/>
        <v>552</v>
      </c>
      <c r="E597" s="16"/>
      <c r="F597" s="16">
        <f t="shared" ref="F597:AP597" si="2478">SUM(F592:F596)</f>
        <v>79</v>
      </c>
      <c r="G597" s="16">
        <f t="shared" si="2478"/>
        <v>106</v>
      </c>
      <c r="H597" s="16">
        <f t="shared" si="2478"/>
        <v>273</v>
      </c>
      <c r="I597" s="16">
        <f t="shared" si="2478"/>
        <v>194</v>
      </c>
      <c r="J597" s="16">
        <f t="shared" si="2478"/>
        <v>19</v>
      </c>
      <c r="K597" s="16">
        <f t="shared" si="2478"/>
        <v>174</v>
      </c>
      <c r="L597" s="16">
        <f t="shared" si="2478"/>
        <v>182</v>
      </c>
      <c r="M597" s="16">
        <f t="shared" si="2478"/>
        <v>35</v>
      </c>
      <c r="N597" s="16">
        <f t="shared" si="2478"/>
        <v>54</v>
      </c>
      <c r="O597" s="16">
        <f t="shared" si="2478"/>
        <v>14</v>
      </c>
      <c r="P597" s="16">
        <f t="shared" si="2478"/>
        <v>20</v>
      </c>
      <c r="Q597" s="16">
        <f t="shared" si="2478"/>
        <v>8</v>
      </c>
      <c r="R597" s="16">
        <f t="shared" si="2478"/>
        <v>9</v>
      </c>
      <c r="S597" s="16">
        <f t="shared" si="2478"/>
        <v>9</v>
      </c>
      <c r="T597" s="16">
        <f t="shared" si="2478"/>
        <v>9</v>
      </c>
      <c r="U597" s="16">
        <f t="shared" si="2478"/>
        <v>0</v>
      </c>
      <c r="V597" s="16">
        <f t="shared" si="2478"/>
        <v>2</v>
      </c>
      <c r="W597" s="16">
        <f t="shared" si="2478"/>
        <v>0</v>
      </c>
      <c r="X597" s="16">
        <f t="shared" si="2478"/>
        <v>3</v>
      </c>
      <c r="Y597" s="16">
        <f t="shared" si="2478"/>
        <v>0</v>
      </c>
      <c r="Z597" s="16">
        <f t="shared" si="2478"/>
        <v>4</v>
      </c>
      <c r="AA597" s="16">
        <f t="shared" si="2478"/>
        <v>0</v>
      </c>
      <c r="AB597" s="16">
        <f t="shared" si="2478"/>
        <v>2</v>
      </c>
      <c r="AC597" s="16">
        <f t="shared" si="2478"/>
        <v>1</v>
      </c>
      <c r="AD597" s="16">
        <f t="shared" si="2478"/>
        <v>2</v>
      </c>
      <c r="AE597" s="16">
        <f t="shared" si="2478"/>
        <v>3</v>
      </c>
      <c r="AF597" s="16">
        <f t="shared" si="2478"/>
        <v>2</v>
      </c>
      <c r="AG597" s="16">
        <f t="shared" si="2478"/>
        <v>0</v>
      </c>
      <c r="AH597" s="16">
        <f t="shared" si="2478"/>
        <v>1</v>
      </c>
      <c r="AI597" s="16">
        <f t="shared" si="2478"/>
        <v>1</v>
      </c>
      <c r="AJ597" s="16">
        <f t="shared" si="2478"/>
        <v>2</v>
      </c>
      <c r="AK597" s="16">
        <f t="shared" si="2478"/>
        <v>2</v>
      </c>
      <c r="AL597" s="16">
        <f t="shared" si="2478"/>
        <v>0</v>
      </c>
      <c r="AM597" s="16">
        <f t="shared" si="2478"/>
        <v>0</v>
      </c>
      <c r="AN597" s="16">
        <f t="shared" si="2478"/>
        <v>0</v>
      </c>
      <c r="AO597" s="16">
        <f t="shared" si="2478"/>
        <v>1</v>
      </c>
      <c r="AP597" s="16">
        <f t="shared" si="2478"/>
        <v>830</v>
      </c>
    </row>
    <row r="598" spans="1:42" x14ac:dyDescent="0.2">
      <c r="A598" s="3" t="s">
        <v>516</v>
      </c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</row>
    <row r="599" spans="1:42" x14ac:dyDescent="0.2">
      <c r="A599" s="13" t="s">
        <v>517</v>
      </c>
      <c r="B599" s="12">
        <v>57</v>
      </c>
      <c r="C599" s="12">
        <v>20</v>
      </c>
      <c r="D599" s="12">
        <v>5</v>
      </c>
      <c r="E599" s="14" t="s">
        <v>13</v>
      </c>
      <c r="F599" s="12">
        <v>1</v>
      </c>
      <c r="G599" s="12">
        <v>0</v>
      </c>
      <c r="H599" s="12">
        <v>3</v>
      </c>
      <c r="I599" s="12">
        <v>3</v>
      </c>
      <c r="J599" s="12">
        <v>6</v>
      </c>
      <c r="K599" s="12">
        <v>2</v>
      </c>
      <c r="L599" s="12">
        <v>9</v>
      </c>
      <c r="M599" s="12">
        <v>12</v>
      </c>
      <c r="N599" s="12">
        <v>11</v>
      </c>
      <c r="O599" s="12">
        <v>6</v>
      </c>
      <c r="P599" s="12">
        <v>4</v>
      </c>
      <c r="Q599" s="12">
        <v>2</v>
      </c>
      <c r="R599" s="12">
        <v>6</v>
      </c>
      <c r="S599" s="12">
        <v>0</v>
      </c>
      <c r="T599" s="12">
        <v>0</v>
      </c>
      <c r="U599" s="12">
        <v>0</v>
      </c>
      <c r="V599" s="12">
        <v>0</v>
      </c>
      <c r="W599" s="12">
        <v>0</v>
      </c>
      <c r="X599" s="12">
        <v>0</v>
      </c>
      <c r="Y599" s="12">
        <v>0</v>
      </c>
      <c r="Z599" s="12">
        <v>1</v>
      </c>
      <c r="AA599" s="12">
        <v>0</v>
      </c>
      <c r="AB599" s="12">
        <v>0</v>
      </c>
      <c r="AC599" s="12">
        <v>0</v>
      </c>
      <c r="AD599" s="12">
        <v>0</v>
      </c>
      <c r="AE599" s="12">
        <v>0</v>
      </c>
      <c r="AF599" s="12">
        <v>0</v>
      </c>
      <c r="AG599" s="12">
        <v>0</v>
      </c>
      <c r="AH599" s="12">
        <v>0</v>
      </c>
      <c r="AI599" s="12">
        <v>0</v>
      </c>
      <c r="AJ599" s="12">
        <v>1</v>
      </c>
      <c r="AK599" s="12">
        <v>0</v>
      </c>
      <c r="AL599" s="12">
        <v>0</v>
      </c>
      <c r="AM599" s="12">
        <v>0</v>
      </c>
      <c r="AN599" s="12">
        <v>0</v>
      </c>
      <c r="AO599" s="12">
        <v>0</v>
      </c>
      <c r="AP599" s="12">
        <f t="shared" ref="AP599:AP605" si="2479">SUM(B599:D599)-SUM(F599:AO599)</f>
        <v>15</v>
      </c>
    </row>
    <row r="600" spans="1:42" x14ac:dyDescent="0.2">
      <c r="A600" s="13" t="s">
        <v>518</v>
      </c>
      <c r="B600" s="12">
        <v>1391</v>
      </c>
      <c r="C600" s="12">
        <v>540</v>
      </c>
      <c r="D600" s="12">
        <v>554</v>
      </c>
      <c r="E600" s="14" t="s">
        <v>13</v>
      </c>
      <c r="F600" s="12">
        <v>11</v>
      </c>
      <c r="G600" s="12">
        <v>89</v>
      </c>
      <c r="H600" s="12">
        <v>326</v>
      </c>
      <c r="I600" s="12">
        <v>214</v>
      </c>
      <c r="J600" s="12">
        <v>9</v>
      </c>
      <c r="K600" s="12">
        <v>291</v>
      </c>
      <c r="L600" s="12">
        <v>1017</v>
      </c>
      <c r="M600" s="12">
        <v>55</v>
      </c>
      <c r="N600" s="12">
        <v>22</v>
      </c>
      <c r="O600" s="12">
        <v>64</v>
      </c>
      <c r="P600" s="12">
        <v>62</v>
      </c>
      <c r="Q600" s="12">
        <v>0</v>
      </c>
      <c r="R600" s="12">
        <v>34</v>
      </c>
      <c r="S600" s="12">
        <v>0</v>
      </c>
      <c r="T600" s="12">
        <v>52</v>
      </c>
      <c r="U600" s="12">
        <v>100</v>
      </c>
      <c r="V600" s="12">
        <v>0</v>
      </c>
      <c r="W600" s="12">
        <v>0</v>
      </c>
      <c r="X600" s="12">
        <v>0</v>
      </c>
      <c r="Y600" s="12">
        <v>0</v>
      </c>
      <c r="Z600" s="12">
        <v>56</v>
      </c>
      <c r="AA600" s="12">
        <v>0</v>
      </c>
      <c r="AB600" s="12">
        <v>0</v>
      </c>
      <c r="AC600" s="12">
        <v>0</v>
      </c>
      <c r="AD600" s="12">
        <v>0</v>
      </c>
      <c r="AE600" s="12">
        <v>0</v>
      </c>
      <c r="AF600" s="12">
        <v>1</v>
      </c>
      <c r="AG600" s="12">
        <v>0</v>
      </c>
      <c r="AH600" s="12">
        <v>0</v>
      </c>
      <c r="AI600" s="12">
        <v>0</v>
      </c>
      <c r="AJ600" s="12">
        <v>0</v>
      </c>
      <c r="AK600" s="12">
        <v>0</v>
      </c>
      <c r="AL600" s="12">
        <v>0</v>
      </c>
      <c r="AM600" s="12">
        <v>0</v>
      </c>
      <c r="AN600" s="12">
        <v>0</v>
      </c>
      <c r="AO600" s="12">
        <v>0</v>
      </c>
      <c r="AP600" s="12">
        <f t="shared" si="2479"/>
        <v>82</v>
      </c>
    </row>
    <row r="601" spans="1:42" x14ac:dyDescent="0.2">
      <c r="A601" s="13" t="s">
        <v>519</v>
      </c>
      <c r="B601" s="12">
        <v>3383</v>
      </c>
      <c r="C601" s="12">
        <v>1205</v>
      </c>
      <c r="D601" s="12">
        <v>407</v>
      </c>
      <c r="E601" s="14" t="s">
        <v>13</v>
      </c>
      <c r="F601" s="12">
        <v>32</v>
      </c>
      <c r="G601" s="12">
        <v>268</v>
      </c>
      <c r="H601" s="12">
        <v>656</v>
      </c>
      <c r="I601" s="12">
        <v>508</v>
      </c>
      <c r="J601" s="12">
        <v>5</v>
      </c>
      <c r="K601" s="12">
        <v>460</v>
      </c>
      <c r="L601" s="12">
        <v>339</v>
      </c>
      <c r="M601" s="12">
        <v>313</v>
      </c>
      <c r="N601" s="12">
        <v>99</v>
      </c>
      <c r="O601" s="12">
        <v>56</v>
      </c>
      <c r="P601" s="12">
        <v>182</v>
      </c>
      <c r="Q601" s="12">
        <v>0</v>
      </c>
      <c r="R601" s="12">
        <v>253</v>
      </c>
      <c r="S601" s="12">
        <v>0</v>
      </c>
      <c r="T601" s="12">
        <v>90</v>
      </c>
      <c r="U601" s="12">
        <v>0</v>
      </c>
      <c r="V601" s="12">
        <v>0</v>
      </c>
      <c r="W601" s="12">
        <v>0</v>
      </c>
      <c r="X601" s="12">
        <v>1</v>
      </c>
      <c r="Y601" s="12">
        <v>0</v>
      </c>
      <c r="Z601" s="12">
        <v>170</v>
      </c>
      <c r="AA601" s="12">
        <v>0</v>
      </c>
      <c r="AB601" s="12">
        <v>2</v>
      </c>
      <c r="AC601" s="12">
        <v>0</v>
      </c>
      <c r="AD601" s="12">
        <v>0</v>
      </c>
      <c r="AE601" s="12">
        <v>0</v>
      </c>
      <c r="AF601" s="12">
        <v>8</v>
      </c>
      <c r="AG601" s="12">
        <v>0</v>
      </c>
      <c r="AH601" s="12">
        <v>0</v>
      </c>
      <c r="AI601" s="12">
        <v>0</v>
      </c>
      <c r="AJ601" s="12">
        <v>0</v>
      </c>
      <c r="AK601" s="12">
        <v>0</v>
      </c>
      <c r="AL601" s="12">
        <v>0</v>
      </c>
      <c r="AM601" s="12">
        <v>0</v>
      </c>
      <c r="AN601" s="12">
        <v>0</v>
      </c>
      <c r="AO601" s="12">
        <v>0</v>
      </c>
      <c r="AP601" s="12">
        <f t="shared" si="2479"/>
        <v>1553</v>
      </c>
    </row>
    <row r="602" spans="1:42" x14ac:dyDescent="0.2">
      <c r="A602" s="13" t="s">
        <v>520</v>
      </c>
      <c r="B602" s="12">
        <v>235</v>
      </c>
      <c r="C602" s="12">
        <v>45</v>
      </c>
      <c r="D602" s="12">
        <v>45</v>
      </c>
      <c r="E602" s="14" t="s">
        <v>13</v>
      </c>
      <c r="F602" s="12">
        <v>4</v>
      </c>
      <c r="G602" s="12">
        <v>14</v>
      </c>
      <c r="H602" s="12">
        <v>17</v>
      </c>
      <c r="I602" s="12">
        <v>10</v>
      </c>
      <c r="J602" s="12">
        <v>2</v>
      </c>
      <c r="K602" s="12">
        <v>20</v>
      </c>
      <c r="L602" s="12">
        <v>14</v>
      </c>
      <c r="M602" s="12">
        <v>33</v>
      </c>
      <c r="N602" s="12">
        <v>7</v>
      </c>
      <c r="O602" s="12">
        <v>7</v>
      </c>
      <c r="P602" s="12">
        <v>0</v>
      </c>
      <c r="Q602" s="12">
        <v>3</v>
      </c>
      <c r="R602" s="12">
        <v>19</v>
      </c>
      <c r="S602" s="12">
        <v>0</v>
      </c>
      <c r="T602" s="12">
        <v>0</v>
      </c>
      <c r="U602" s="12">
        <v>0</v>
      </c>
      <c r="V602" s="12">
        <v>0</v>
      </c>
      <c r="W602" s="12">
        <v>0</v>
      </c>
      <c r="X602" s="12">
        <v>0</v>
      </c>
      <c r="Y602" s="12">
        <v>0</v>
      </c>
      <c r="Z602" s="12">
        <v>0</v>
      </c>
      <c r="AA602" s="12">
        <v>1</v>
      </c>
      <c r="AB602" s="12">
        <v>0</v>
      </c>
      <c r="AC602" s="12">
        <v>0</v>
      </c>
      <c r="AD602" s="12">
        <v>0</v>
      </c>
      <c r="AE602" s="12">
        <v>0</v>
      </c>
      <c r="AF602" s="12">
        <v>0</v>
      </c>
      <c r="AG602" s="12">
        <v>0</v>
      </c>
      <c r="AH602" s="12">
        <v>0</v>
      </c>
      <c r="AI602" s="12">
        <v>0</v>
      </c>
      <c r="AJ602" s="12">
        <v>0</v>
      </c>
      <c r="AK602" s="12">
        <v>0</v>
      </c>
      <c r="AL602" s="12">
        <v>0</v>
      </c>
      <c r="AM602" s="12">
        <v>0</v>
      </c>
      <c r="AN602" s="12">
        <v>0</v>
      </c>
      <c r="AO602" s="12">
        <v>0</v>
      </c>
      <c r="AP602" s="12">
        <f t="shared" si="2479"/>
        <v>174</v>
      </c>
    </row>
    <row r="603" spans="1:42" x14ac:dyDescent="0.2">
      <c r="A603" s="13" t="s">
        <v>521</v>
      </c>
      <c r="B603" s="12">
        <v>79</v>
      </c>
      <c r="C603" s="12">
        <v>30</v>
      </c>
      <c r="D603" s="12">
        <v>9</v>
      </c>
      <c r="E603" s="14" t="s">
        <v>13</v>
      </c>
      <c r="F603" s="12">
        <v>4</v>
      </c>
      <c r="G603" s="12">
        <v>5</v>
      </c>
      <c r="H603" s="12">
        <v>9</v>
      </c>
      <c r="I603" s="12">
        <v>10</v>
      </c>
      <c r="J603" s="12">
        <v>1</v>
      </c>
      <c r="K603" s="12">
        <v>7</v>
      </c>
      <c r="L603" s="12">
        <v>13</v>
      </c>
      <c r="M603" s="12">
        <v>8</v>
      </c>
      <c r="N603" s="12">
        <v>1</v>
      </c>
      <c r="O603" s="12">
        <v>1</v>
      </c>
      <c r="P603" s="12">
        <v>3</v>
      </c>
      <c r="Q603" s="12">
        <v>1</v>
      </c>
      <c r="R603" s="12">
        <v>0</v>
      </c>
      <c r="S603" s="12">
        <v>1</v>
      </c>
      <c r="T603" s="12">
        <v>0</v>
      </c>
      <c r="U603" s="12">
        <v>1</v>
      </c>
      <c r="V603" s="12">
        <v>0</v>
      </c>
      <c r="W603" s="12">
        <v>0</v>
      </c>
      <c r="X603" s="12">
        <v>0</v>
      </c>
      <c r="Y603" s="12">
        <v>0</v>
      </c>
      <c r="Z603" s="12">
        <v>0</v>
      </c>
      <c r="AA603" s="12">
        <v>0</v>
      </c>
      <c r="AB603" s="12">
        <v>0</v>
      </c>
      <c r="AC603" s="12">
        <v>0</v>
      </c>
      <c r="AD603" s="12">
        <v>0</v>
      </c>
      <c r="AE603" s="12">
        <v>0</v>
      </c>
      <c r="AF603" s="12">
        <v>0</v>
      </c>
      <c r="AG603" s="12">
        <v>0</v>
      </c>
      <c r="AH603" s="12">
        <v>0</v>
      </c>
      <c r="AI603" s="12">
        <v>0</v>
      </c>
      <c r="AJ603" s="12">
        <v>0</v>
      </c>
      <c r="AK603" s="12">
        <v>0</v>
      </c>
      <c r="AL603" s="12">
        <v>0</v>
      </c>
      <c r="AM603" s="12">
        <v>0</v>
      </c>
      <c r="AN603" s="12">
        <v>0</v>
      </c>
      <c r="AO603" s="12">
        <v>0</v>
      </c>
      <c r="AP603" s="12">
        <f t="shared" si="2479"/>
        <v>53</v>
      </c>
    </row>
    <row r="604" spans="1:42" s="17" customFormat="1" x14ac:dyDescent="0.2">
      <c r="A604" s="15" t="s">
        <v>17</v>
      </c>
      <c r="B604" s="16">
        <f>SUM(B599:B603)</f>
        <v>5145</v>
      </c>
      <c r="C604" s="16">
        <f t="shared" ref="C604" si="2480">SUM(C599:C603)</f>
        <v>1840</v>
      </c>
      <c r="D604" s="16">
        <f t="shared" ref="D604" si="2481">SUM(D599:D603)</f>
        <v>1020</v>
      </c>
      <c r="E604" s="16"/>
      <c r="F604" s="16">
        <f t="shared" ref="F604" si="2482">SUM(F599:F603)</f>
        <v>52</v>
      </c>
      <c r="G604" s="16">
        <f t="shared" ref="G604" si="2483">SUM(G599:G603)</f>
        <v>376</v>
      </c>
      <c r="H604" s="16">
        <f t="shared" ref="H604" si="2484">SUM(H599:H603)</f>
        <v>1011</v>
      </c>
      <c r="I604" s="16">
        <f t="shared" ref="I604" si="2485">SUM(I599:I603)</f>
        <v>745</v>
      </c>
      <c r="J604" s="16">
        <f t="shared" ref="J604" si="2486">SUM(J599:J603)</f>
        <v>23</v>
      </c>
      <c r="K604" s="16">
        <f t="shared" ref="K604" si="2487">SUM(K599:K603)</f>
        <v>780</v>
      </c>
      <c r="L604" s="16">
        <f t="shared" ref="L604" si="2488">SUM(L599:L603)</f>
        <v>1392</v>
      </c>
      <c r="M604" s="16">
        <f t="shared" ref="M604" si="2489">SUM(M599:M603)</f>
        <v>421</v>
      </c>
      <c r="N604" s="16">
        <f t="shared" ref="N604" si="2490">SUM(N599:N603)</f>
        <v>140</v>
      </c>
      <c r="O604" s="16">
        <f t="shared" ref="O604" si="2491">SUM(O599:O603)</f>
        <v>134</v>
      </c>
      <c r="P604" s="16">
        <f t="shared" ref="P604" si="2492">SUM(P599:P603)</f>
        <v>251</v>
      </c>
      <c r="Q604" s="16">
        <f t="shared" ref="Q604" si="2493">SUM(Q599:Q603)</f>
        <v>6</v>
      </c>
      <c r="R604" s="16">
        <f t="shared" ref="R604" si="2494">SUM(R599:R603)</f>
        <v>312</v>
      </c>
      <c r="S604" s="16">
        <f t="shared" ref="S604" si="2495">SUM(S599:S603)</f>
        <v>1</v>
      </c>
      <c r="T604" s="16">
        <f t="shared" ref="T604" si="2496">SUM(T599:T603)</f>
        <v>142</v>
      </c>
      <c r="U604" s="16">
        <f t="shared" ref="U604" si="2497">SUM(U599:U603)</f>
        <v>101</v>
      </c>
      <c r="V604" s="16">
        <f t="shared" ref="V604" si="2498">SUM(V599:V603)</f>
        <v>0</v>
      </c>
      <c r="W604" s="16">
        <f t="shared" ref="W604" si="2499">SUM(W599:W603)</f>
        <v>0</v>
      </c>
      <c r="X604" s="16">
        <f t="shared" ref="X604" si="2500">SUM(X599:X603)</f>
        <v>1</v>
      </c>
      <c r="Y604" s="16">
        <f t="shared" ref="Y604" si="2501">SUM(Y599:Y603)</f>
        <v>0</v>
      </c>
      <c r="Z604" s="16">
        <f t="shared" ref="Z604" si="2502">SUM(Z599:Z603)</f>
        <v>227</v>
      </c>
      <c r="AA604" s="16">
        <f t="shared" ref="AA604" si="2503">SUM(AA599:AA603)</f>
        <v>1</v>
      </c>
      <c r="AB604" s="16">
        <f t="shared" ref="AB604" si="2504">SUM(AB599:AB603)</f>
        <v>2</v>
      </c>
      <c r="AC604" s="16">
        <f t="shared" ref="AC604" si="2505">SUM(AC599:AC603)</f>
        <v>0</v>
      </c>
      <c r="AD604" s="16">
        <f t="shared" ref="AD604" si="2506">SUM(AD599:AD603)</f>
        <v>0</v>
      </c>
      <c r="AE604" s="16">
        <f t="shared" ref="AE604" si="2507">SUM(AE599:AE603)</f>
        <v>0</v>
      </c>
      <c r="AF604" s="16">
        <f t="shared" ref="AF604" si="2508">SUM(AF599:AF603)</f>
        <v>9</v>
      </c>
      <c r="AG604" s="16">
        <f t="shared" ref="AG604" si="2509">SUM(AG599:AG603)</f>
        <v>0</v>
      </c>
      <c r="AH604" s="16">
        <f t="shared" ref="AH604" si="2510">SUM(AH599:AH603)</f>
        <v>0</v>
      </c>
      <c r="AI604" s="16">
        <f t="shared" ref="AI604" si="2511">SUM(AI599:AI603)</f>
        <v>0</v>
      </c>
      <c r="AJ604" s="16">
        <f t="shared" ref="AJ604" si="2512">SUM(AJ599:AJ603)</f>
        <v>1</v>
      </c>
      <c r="AK604" s="16">
        <f t="shared" ref="AK604" si="2513">SUM(AK599:AK603)</f>
        <v>0</v>
      </c>
      <c r="AL604" s="16">
        <f t="shared" ref="AL604" si="2514">SUM(AL599:AL603)</f>
        <v>0</v>
      </c>
      <c r="AM604" s="16">
        <f t="shared" ref="AM604" si="2515">SUM(AM599:AM603)</f>
        <v>0</v>
      </c>
      <c r="AN604" s="16">
        <f t="shared" ref="AN604" si="2516">SUM(AN599:AN603)</f>
        <v>0</v>
      </c>
      <c r="AO604" s="16">
        <f t="shared" ref="AO604" si="2517">SUM(AO599:AO603)</f>
        <v>0</v>
      </c>
      <c r="AP604" s="16">
        <f t="shared" ref="AP604" si="2518">SUM(AP599:AP603)</f>
        <v>1877</v>
      </c>
    </row>
    <row r="605" spans="1:42" x14ac:dyDescent="0.2">
      <c r="A605" s="13" t="s">
        <v>18</v>
      </c>
      <c r="B605" s="12">
        <v>12972</v>
      </c>
      <c r="C605" s="12">
        <v>2323</v>
      </c>
      <c r="D605" s="12">
        <v>2172</v>
      </c>
      <c r="E605" s="12"/>
      <c r="F605" s="12">
        <v>165</v>
      </c>
      <c r="G605" s="12">
        <v>640</v>
      </c>
      <c r="H605" s="12">
        <v>1605</v>
      </c>
      <c r="I605" s="12">
        <v>1075</v>
      </c>
      <c r="J605" s="12">
        <v>51</v>
      </c>
      <c r="K605" s="12">
        <v>1003</v>
      </c>
      <c r="L605" s="12">
        <v>1636</v>
      </c>
      <c r="M605" s="12">
        <v>480</v>
      </c>
      <c r="N605" s="12">
        <v>209</v>
      </c>
      <c r="O605" s="12">
        <v>148</v>
      </c>
      <c r="P605" s="12">
        <v>273</v>
      </c>
      <c r="Q605" s="12">
        <v>15</v>
      </c>
      <c r="R605" s="12">
        <v>327</v>
      </c>
      <c r="S605" s="12">
        <v>11</v>
      </c>
      <c r="T605" s="12">
        <v>151</v>
      </c>
      <c r="U605" s="12">
        <v>102</v>
      </c>
      <c r="V605" s="12">
        <v>2</v>
      </c>
      <c r="W605" s="12">
        <v>0</v>
      </c>
      <c r="X605" s="12">
        <v>4</v>
      </c>
      <c r="Y605" s="12">
        <v>0</v>
      </c>
      <c r="Z605" s="12">
        <v>231</v>
      </c>
      <c r="AA605" s="12">
        <v>1</v>
      </c>
      <c r="AB605" s="12">
        <v>4</v>
      </c>
      <c r="AC605" s="12">
        <v>1</v>
      </c>
      <c r="AD605" s="12">
        <v>2</v>
      </c>
      <c r="AE605" s="12">
        <v>3</v>
      </c>
      <c r="AF605" s="12">
        <v>12</v>
      </c>
      <c r="AG605" s="12">
        <v>1</v>
      </c>
      <c r="AH605" s="12">
        <v>1</v>
      </c>
      <c r="AI605" s="12">
        <v>1</v>
      </c>
      <c r="AJ605" s="12">
        <v>3</v>
      </c>
      <c r="AK605" s="12">
        <v>2</v>
      </c>
      <c r="AL605" s="12">
        <v>0</v>
      </c>
      <c r="AM605" s="12">
        <v>0</v>
      </c>
      <c r="AN605" s="12">
        <v>0</v>
      </c>
      <c r="AO605" s="12">
        <v>1</v>
      </c>
      <c r="AP605" s="12">
        <f t="shared" si="2479"/>
        <v>9307</v>
      </c>
    </row>
    <row r="606" spans="1:42" x14ac:dyDescent="0.2">
      <c r="A606" s="3" t="s">
        <v>522</v>
      </c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</row>
    <row r="607" spans="1:42" x14ac:dyDescent="0.2">
      <c r="A607" s="13" t="s">
        <v>523</v>
      </c>
      <c r="B607" s="12">
        <v>54</v>
      </c>
      <c r="C607" s="12">
        <v>85</v>
      </c>
      <c r="D607" s="12">
        <v>105</v>
      </c>
      <c r="E607" s="14" t="s">
        <v>13</v>
      </c>
      <c r="F607" s="12">
        <v>1</v>
      </c>
      <c r="G607" s="12">
        <v>9</v>
      </c>
      <c r="H607" s="12">
        <v>14</v>
      </c>
      <c r="I607" s="12">
        <v>109</v>
      </c>
      <c r="J607" s="12">
        <v>3</v>
      </c>
      <c r="K607" s="12">
        <v>104</v>
      </c>
      <c r="L607" s="12">
        <v>4</v>
      </c>
      <c r="M607" s="12">
        <v>100</v>
      </c>
      <c r="N607" s="12">
        <v>2</v>
      </c>
      <c r="O607" s="12">
        <v>0</v>
      </c>
      <c r="P607" s="12">
        <v>0</v>
      </c>
      <c r="Q607" s="12">
        <v>0</v>
      </c>
      <c r="R607" s="12">
        <v>100</v>
      </c>
      <c r="S607" s="12">
        <v>0</v>
      </c>
      <c r="T607" s="12">
        <v>0</v>
      </c>
      <c r="U607" s="12">
        <v>1</v>
      </c>
      <c r="V607" s="12">
        <v>0</v>
      </c>
      <c r="W607" s="12">
        <v>0</v>
      </c>
      <c r="X607" s="12">
        <v>0</v>
      </c>
      <c r="Y607" s="12">
        <v>0</v>
      </c>
      <c r="Z607" s="12">
        <v>0</v>
      </c>
      <c r="AA607" s="12">
        <v>0</v>
      </c>
      <c r="AB607" s="12">
        <v>0</v>
      </c>
      <c r="AC607" s="12">
        <v>0</v>
      </c>
      <c r="AD607" s="12">
        <v>0</v>
      </c>
      <c r="AE607" s="12">
        <v>0</v>
      </c>
      <c r="AF607" s="12">
        <v>0</v>
      </c>
      <c r="AG607" s="12">
        <v>0</v>
      </c>
      <c r="AH607" s="12">
        <v>0</v>
      </c>
      <c r="AI607" s="12">
        <v>0</v>
      </c>
      <c r="AJ607" s="12">
        <v>0</v>
      </c>
      <c r="AK607" s="12">
        <v>0</v>
      </c>
      <c r="AL607" s="12">
        <v>0</v>
      </c>
      <c r="AM607" s="12">
        <v>0</v>
      </c>
      <c r="AN607" s="12">
        <v>0</v>
      </c>
      <c r="AO607" s="12">
        <v>0</v>
      </c>
      <c r="AP607" s="12">
        <f t="shared" ref="AP607:AP609" si="2519">SUM(B607:D607)-SUM(F607:AO607)</f>
        <v>-203</v>
      </c>
    </row>
    <row r="608" spans="1:42" s="17" customFormat="1" x14ac:dyDescent="0.2">
      <c r="A608" s="15" t="s">
        <v>17</v>
      </c>
      <c r="B608" s="16">
        <f>SUM(B607)</f>
        <v>54</v>
      </c>
      <c r="C608" s="16">
        <f>SUM(C607)</f>
        <v>85</v>
      </c>
      <c r="D608" s="16">
        <f>SUM(D607)</f>
        <v>105</v>
      </c>
      <c r="E608" s="16"/>
      <c r="F608" s="16">
        <f t="shared" ref="F608" si="2520">SUM(F607)</f>
        <v>1</v>
      </c>
      <c r="G608" s="16">
        <f t="shared" ref="G608" si="2521">SUM(G607)</f>
        <v>9</v>
      </c>
      <c r="H608" s="16">
        <f t="shared" ref="H608" si="2522">SUM(H607)</f>
        <v>14</v>
      </c>
      <c r="I608" s="16">
        <f t="shared" ref="I608" si="2523">SUM(I607)</f>
        <v>109</v>
      </c>
      <c r="J608" s="16">
        <f t="shared" ref="J608" si="2524">SUM(J607)</f>
        <v>3</v>
      </c>
      <c r="K608" s="16">
        <f t="shared" ref="K608" si="2525">SUM(K607)</f>
        <v>104</v>
      </c>
      <c r="L608" s="16">
        <f t="shared" ref="L608" si="2526">SUM(L607)</f>
        <v>4</v>
      </c>
      <c r="M608" s="16">
        <f t="shared" ref="M608" si="2527">SUM(M607)</f>
        <v>100</v>
      </c>
      <c r="N608" s="16">
        <f t="shared" ref="N608" si="2528">SUM(N607)</f>
        <v>2</v>
      </c>
      <c r="O608" s="16">
        <f t="shared" ref="O608" si="2529">SUM(O607)</f>
        <v>0</v>
      </c>
      <c r="P608" s="16">
        <f t="shared" ref="P608" si="2530">SUM(P607)</f>
        <v>0</v>
      </c>
      <c r="Q608" s="16">
        <f t="shared" ref="Q608" si="2531">SUM(Q607)</f>
        <v>0</v>
      </c>
      <c r="R608" s="16">
        <f t="shared" ref="R608" si="2532">SUM(R607)</f>
        <v>100</v>
      </c>
      <c r="S608" s="16">
        <f t="shared" ref="S608" si="2533">SUM(S607)</f>
        <v>0</v>
      </c>
      <c r="T608" s="16">
        <f t="shared" ref="T608" si="2534">SUM(T607)</f>
        <v>0</v>
      </c>
      <c r="U608" s="16">
        <f t="shared" ref="U608" si="2535">SUM(U607)</f>
        <v>1</v>
      </c>
      <c r="V608" s="16">
        <f t="shared" ref="V608" si="2536">SUM(V607)</f>
        <v>0</v>
      </c>
      <c r="W608" s="16">
        <f t="shared" ref="W608" si="2537">SUM(W607)</f>
        <v>0</v>
      </c>
      <c r="X608" s="16">
        <f t="shared" ref="X608" si="2538">SUM(X607)</f>
        <v>0</v>
      </c>
      <c r="Y608" s="16">
        <f t="shared" ref="Y608" si="2539">SUM(Y607)</f>
        <v>0</v>
      </c>
      <c r="Z608" s="16">
        <f t="shared" ref="Z608" si="2540">SUM(Z607)</f>
        <v>0</v>
      </c>
      <c r="AA608" s="16">
        <f t="shared" ref="AA608" si="2541">SUM(AA607)</f>
        <v>0</v>
      </c>
      <c r="AB608" s="16">
        <f t="shared" ref="AB608" si="2542">SUM(AB607)</f>
        <v>0</v>
      </c>
      <c r="AC608" s="16">
        <f t="shared" ref="AC608" si="2543">SUM(AC607)</f>
        <v>0</v>
      </c>
      <c r="AD608" s="16">
        <f t="shared" ref="AD608" si="2544">SUM(AD607)</f>
        <v>0</v>
      </c>
      <c r="AE608" s="16">
        <f t="shared" ref="AE608" si="2545">SUM(AE607)</f>
        <v>0</v>
      </c>
      <c r="AF608" s="16">
        <f t="shared" ref="AF608" si="2546">SUM(AF607)</f>
        <v>0</v>
      </c>
      <c r="AG608" s="16">
        <f t="shared" ref="AG608" si="2547">SUM(AG607)</f>
        <v>0</v>
      </c>
      <c r="AH608" s="16">
        <f t="shared" ref="AH608" si="2548">SUM(AH607)</f>
        <v>0</v>
      </c>
      <c r="AI608" s="16">
        <f t="shared" ref="AI608" si="2549">SUM(AI607)</f>
        <v>0</v>
      </c>
      <c r="AJ608" s="16">
        <f t="shared" ref="AJ608" si="2550">SUM(AJ607)</f>
        <v>0</v>
      </c>
      <c r="AK608" s="16">
        <f t="shared" ref="AK608" si="2551">SUM(AK607)</f>
        <v>0</v>
      </c>
      <c r="AL608" s="16">
        <f t="shared" ref="AL608" si="2552">SUM(AL607)</f>
        <v>0</v>
      </c>
      <c r="AM608" s="16">
        <f t="shared" ref="AM608" si="2553">SUM(AM607)</f>
        <v>0</v>
      </c>
      <c r="AN608" s="16">
        <f t="shared" ref="AN608" si="2554">SUM(AN607)</f>
        <v>0</v>
      </c>
      <c r="AO608" s="16">
        <f t="shared" ref="AO608" si="2555">SUM(AO607)</f>
        <v>0</v>
      </c>
      <c r="AP608" s="16">
        <f t="shared" ref="AP608" si="2556">SUM(AP607)</f>
        <v>-203</v>
      </c>
    </row>
    <row r="609" spans="1:42" x14ac:dyDescent="0.2">
      <c r="A609" s="13" t="s">
        <v>18</v>
      </c>
      <c r="B609" s="12">
        <v>54</v>
      </c>
      <c r="C609" s="12">
        <v>85</v>
      </c>
      <c r="D609" s="12">
        <v>105</v>
      </c>
      <c r="E609" s="12"/>
      <c r="F609" s="12">
        <v>1</v>
      </c>
      <c r="G609" s="12">
        <v>9</v>
      </c>
      <c r="H609" s="12">
        <v>14</v>
      </c>
      <c r="I609" s="12">
        <v>109</v>
      </c>
      <c r="J609" s="12">
        <v>3</v>
      </c>
      <c r="K609" s="12">
        <v>104</v>
      </c>
      <c r="L609" s="12">
        <v>4</v>
      </c>
      <c r="M609" s="12">
        <v>100</v>
      </c>
      <c r="N609" s="12">
        <v>2</v>
      </c>
      <c r="O609" s="12">
        <v>0</v>
      </c>
      <c r="P609" s="12">
        <v>0</v>
      </c>
      <c r="Q609" s="12">
        <v>0</v>
      </c>
      <c r="R609" s="12">
        <v>100</v>
      </c>
      <c r="S609" s="12">
        <v>0</v>
      </c>
      <c r="T609" s="12">
        <v>0</v>
      </c>
      <c r="U609" s="12">
        <v>1</v>
      </c>
      <c r="V609" s="12">
        <v>0</v>
      </c>
      <c r="W609" s="12">
        <v>0</v>
      </c>
      <c r="X609" s="12">
        <v>0</v>
      </c>
      <c r="Y609" s="12">
        <v>0</v>
      </c>
      <c r="Z609" s="12">
        <v>0</v>
      </c>
      <c r="AA609" s="12">
        <v>0</v>
      </c>
      <c r="AB609" s="12">
        <v>0</v>
      </c>
      <c r="AC609" s="12">
        <v>0</v>
      </c>
      <c r="AD609" s="12">
        <v>0</v>
      </c>
      <c r="AE609" s="12">
        <v>0</v>
      </c>
      <c r="AF609" s="12">
        <v>0</v>
      </c>
      <c r="AG609" s="12">
        <v>0</v>
      </c>
      <c r="AH609" s="12">
        <v>0</v>
      </c>
      <c r="AI609" s="12">
        <v>0</v>
      </c>
      <c r="AJ609" s="12">
        <v>0</v>
      </c>
      <c r="AK609" s="12">
        <v>0</v>
      </c>
      <c r="AL609" s="12">
        <v>0</v>
      </c>
      <c r="AM609" s="12">
        <v>0</v>
      </c>
      <c r="AN609" s="12">
        <v>0</v>
      </c>
      <c r="AO609" s="12">
        <v>0</v>
      </c>
      <c r="AP609" s="12">
        <f t="shared" si="2519"/>
        <v>-203</v>
      </c>
    </row>
    <row r="610" spans="1:42" x14ac:dyDescent="0.2">
      <c r="A610" s="13" t="s">
        <v>524</v>
      </c>
      <c r="B610" s="12">
        <v>81608</v>
      </c>
      <c r="C610" s="12">
        <v>11673</v>
      </c>
      <c r="D610" s="12">
        <v>9502</v>
      </c>
      <c r="E610" s="12"/>
      <c r="F610" s="12">
        <v>1077</v>
      </c>
      <c r="G610" s="12">
        <v>4073</v>
      </c>
      <c r="H610" s="12">
        <v>7524</v>
      </c>
      <c r="I610" s="12">
        <v>6171</v>
      </c>
      <c r="J610" s="12">
        <v>238</v>
      </c>
      <c r="K610" s="12">
        <v>5439</v>
      </c>
      <c r="L610" s="12">
        <v>7851</v>
      </c>
      <c r="M610" s="12">
        <v>2663</v>
      </c>
      <c r="N610" s="12">
        <v>1003</v>
      </c>
      <c r="O610" s="12">
        <v>608</v>
      </c>
      <c r="P610" s="12">
        <v>1275</v>
      </c>
      <c r="Q610" s="12">
        <v>78</v>
      </c>
      <c r="R610" s="12">
        <v>2125</v>
      </c>
      <c r="S610" s="12">
        <v>70</v>
      </c>
      <c r="T610" s="12">
        <v>808</v>
      </c>
      <c r="U610" s="12">
        <v>513</v>
      </c>
      <c r="V610" s="12">
        <v>11</v>
      </c>
      <c r="W610" s="12">
        <v>150</v>
      </c>
      <c r="X610" s="12">
        <v>24</v>
      </c>
      <c r="Y610" s="12">
        <v>1104</v>
      </c>
      <c r="Z610" s="12">
        <v>1061</v>
      </c>
      <c r="AA610" s="12">
        <v>6</v>
      </c>
      <c r="AB610" s="12">
        <v>15</v>
      </c>
      <c r="AC610" s="12">
        <v>6</v>
      </c>
      <c r="AD610" s="12">
        <v>11</v>
      </c>
      <c r="AE610" s="12">
        <v>18</v>
      </c>
      <c r="AF610" s="12">
        <v>714</v>
      </c>
      <c r="AG610" s="12">
        <v>5</v>
      </c>
      <c r="AH610" s="12">
        <v>5</v>
      </c>
      <c r="AI610" s="12">
        <v>4</v>
      </c>
      <c r="AJ610" s="12">
        <v>9</v>
      </c>
      <c r="AK610" s="12">
        <v>10</v>
      </c>
      <c r="AL610" s="12">
        <v>558</v>
      </c>
      <c r="AM610" s="12">
        <v>644</v>
      </c>
      <c r="AN610" s="12">
        <v>558</v>
      </c>
      <c r="AO610" s="12">
        <v>6</v>
      </c>
      <c r="AP610" s="12">
        <f t="shared" ref="AP610" si="2557">SUM(B610:D610)-SUM(F610:AO610)</f>
        <v>56348</v>
      </c>
    </row>
  </sheetData>
  <printOptions horizontalCentered="1"/>
  <pageMargins left="0.7" right="0.7" top="0.75" bottom="0.75" header="0.3" footer="0.3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5AA25-4B93-4A00-BC4A-AE3748DBCC17}">
  <sheetPr>
    <pageSetUpPr fitToPage="1"/>
  </sheetPr>
  <dimension ref="A1:T24"/>
  <sheetViews>
    <sheetView zoomScale="90" zoomScaleNormal="90" workbookViewId="0">
      <selection activeCell="E23" sqref="E23"/>
    </sheetView>
  </sheetViews>
  <sheetFormatPr baseColWidth="10" defaultColWidth="11.375" defaultRowHeight="12.75" x14ac:dyDescent="0.2"/>
  <cols>
    <col min="1" max="1" width="68.875" style="7" customWidth="1"/>
    <col min="2" max="2" width="10.625" style="7" customWidth="1"/>
    <col min="3" max="5" width="12.125" style="7" customWidth="1"/>
    <col min="6" max="6" width="12" style="7" customWidth="1"/>
    <col min="7" max="7" width="10.625" style="7" customWidth="1"/>
    <col min="8" max="20" width="9.625" style="7" customWidth="1"/>
    <col min="21" max="16384" width="11.375" style="7"/>
  </cols>
  <sheetData>
    <row r="1" spans="1:20" ht="20.100000000000001" customHeight="1" x14ac:dyDescent="0.2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20" s="11" customFormat="1" ht="20.100000000000001" customHeight="1" x14ac:dyDescent="0.2">
      <c r="A2" s="8" t="s">
        <v>1</v>
      </c>
      <c r="B2" s="9" t="s">
        <v>2</v>
      </c>
      <c r="C2" s="9"/>
      <c r="D2" s="9"/>
      <c r="E2" s="9"/>
      <c r="F2" s="10"/>
      <c r="G2" s="10"/>
      <c r="H2" s="10"/>
      <c r="I2" s="10"/>
      <c r="J2" s="10"/>
      <c r="K2" s="10"/>
      <c r="L2" s="10"/>
      <c r="M2" s="10"/>
    </row>
    <row r="3" spans="1:20" ht="20.100000000000001" customHeight="1" x14ac:dyDescent="0.2">
      <c r="A3" s="6"/>
      <c r="B3" s="6"/>
      <c r="C3" s="6"/>
      <c r="D3" s="6"/>
      <c r="E3" s="6"/>
      <c r="F3" s="6"/>
      <c r="G3" s="6"/>
      <c r="H3" s="6"/>
      <c r="I3" s="6" t="s">
        <v>3</v>
      </c>
      <c r="J3" s="6"/>
      <c r="K3" s="6"/>
      <c r="L3" s="6"/>
      <c r="M3" s="7" t="s">
        <v>4</v>
      </c>
    </row>
    <row r="4" spans="1:20" ht="13.5" thickBot="1" x14ac:dyDescent="0.25">
      <c r="A4" s="7" t="s">
        <v>5</v>
      </c>
    </row>
    <row r="5" spans="1:20" ht="22.5" customHeight="1" x14ac:dyDescent="0.2">
      <c r="A5" s="19" t="s">
        <v>6</v>
      </c>
      <c r="B5" s="23" t="s">
        <v>7</v>
      </c>
      <c r="C5" s="23" t="s">
        <v>525</v>
      </c>
      <c r="D5" s="23" t="s">
        <v>526</v>
      </c>
      <c r="E5" s="23" t="s">
        <v>527</v>
      </c>
      <c r="F5" s="1" t="s">
        <v>8</v>
      </c>
      <c r="G5" s="1" t="s">
        <v>9</v>
      </c>
      <c r="H5" s="2">
        <v>44588</v>
      </c>
      <c r="I5" s="2">
        <v>44589</v>
      </c>
      <c r="J5" s="2">
        <v>44590</v>
      </c>
      <c r="K5" s="2">
        <v>44591</v>
      </c>
      <c r="L5" s="2">
        <v>44592</v>
      </c>
      <c r="M5" s="2">
        <v>44593</v>
      </c>
      <c r="N5" s="2">
        <v>44594</v>
      </c>
      <c r="O5" s="2">
        <v>44595</v>
      </c>
      <c r="P5" s="2">
        <v>44596</v>
      </c>
      <c r="Q5" s="2">
        <v>44597</v>
      </c>
      <c r="R5" s="2">
        <v>44598</v>
      </c>
      <c r="S5" s="2">
        <v>44599</v>
      </c>
      <c r="T5" s="23" t="s">
        <v>10</v>
      </c>
    </row>
    <row r="6" spans="1:20" x14ac:dyDescent="0.2">
      <c r="A6" s="20" t="s">
        <v>507</v>
      </c>
      <c r="B6" s="24"/>
      <c r="C6" s="24"/>
      <c r="D6" s="24"/>
      <c r="E6" s="24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24"/>
    </row>
    <row r="7" spans="1:20" x14ac:dyDescent="0.2">
      <c r="A7" s="21" t="s">
        <v>508</v>
      </c>
      <c r="B7" s="24">
        <v>2569</v>
      </c>
      <c r="C7" s="24">
        <v>0</v>
      </c>
      <c r="D7" s="24">
        <v>200</v>
      </c>
      <c r="E7" s="24"/>
      <c r="F7" s="14" t="s">
        <v>13</v>
      </c>
      <c r="G7" s="12">
        <v>12</v>
      </c>
      <c r="H7" s="12">
        <v>48</v>
      </c>
      <c r="I7" s="12">
        <v>132</v>
      </c>
      <c r="J7" s="12">
        <v>49</v>
      </c>
      <c r="K7" s="12">
        <v>3</v>
      </c>
      <c r="L7" s="12">
        <v>19</v>
      </c>
      <c r="M7" s="12">
        <v>26</v>
      </c>
      <c r="N7" s="12">
        <v>3</v>
      </c>
      <c r="O7" s="12">
        <v>3</v>
      </c>
      <c r="P7" s="12">
        <v>0</v>
      </c>
      <c r="Q7" s="12">
        <v>1</v>
      </c>
      <c r="R7" s="12">
        <v>1</v>
      </c>
      <c r="S7" s="12">
        <v>0</v>
      </c>
      <c r="T7" s="24">
        <f t="shared" ref="T7:T8" si="0">SUM(B7:E7)-SUM(G7:S7)</f>
        <v>2472</v>
      </c>
    </row>
    <row r="8" spans="1:20" x14ac:dyDescent="0.2">
      <c r="A8" s="21" t="s">
        <v>509</v>
      </c>
      <c r="B8" s="24">
        <v>4251</v>
      </c>
      <c r="C8" s="24">
        <v>0</v>
      </c>
      <c r="D8" s="24">
        <v>400</v>
      </c>
      <c r="E8" s="24"/>
      <c r="F8" s="14" t="s">
        <v>13</v>
      </c>
      <c r="G8" s="12">
        <v>22</v>
      </c>
      <c r="H8" s="12">
        <v>110</v>
      </c>
      <c r="I8" s="12">
        <v>189</v>
      </c>
      <c r="J8" s="12">
        <v>87</v>
      </c>
      <c r="K8" s="12">
        <v>6</v>
      </c>
      <c r="L8" s="12">
        <v>30</v>
      </c>
      <c r="M8" s="12">
        <v>36</v>
      </c>
      <c r="N8" s="12">
        <v>21</v>
      </c>
      <c r="O8" s="12">
        <v>12</v>
      </c>
      <c r="P8" s="12">
        <v>0</v>
      </c>
      <c r="Q8" s="12">
        <v>1</v>
      </c>
      <c r="R8" s="12">
        <v>0</v>
      </c>
      <c r="S8" s="12">
        <v>6</v>
      </c>
      <c r="T8" s="24">
        <f t="shared" si="0"/>
        <v>4131</v>
      </c>
    </row>
    <row r="9" spans="1:20" s="17" customFormat="1" x14ac:dyDescent="0.2">
      <c r="A9" s="22" t="s">
        <v>17</v>
      </c>
      <c r="B9" s="25">
        <f>SUM(B7:B8)</f>
        <v>6820</v>
      </c>
      <c r="C9" s="25">
        <f t="shared" ref="C9:E9" si="1">SUM(C7:C8)</f>
        <v>0</v>
      </c>
      <c r="D9" s="25">
        <f t="shared" si="1"/>
        <v>600</v>
      </c>
      <c r="E9" s="25">
        <f t="shared" si="1"/>
        <v>0</v>
      </c>
      <c r="F9" s="16"/>
      <c r="G9" s="16">
        <f t="shared" ref="G9:T9" si="2">SUM(G7:G8)</f>
        <v>34</v>
      </c>
      <c r="H9" s="16">
        <f t="shared" si="2"/>
        <v>158</v>
      </c>
      <c r="I9" s="16">
        <f t="shared" si="2"/>
        <v>321</v>
      </c>
      <c r="J9" s="16">
        <f t="shared" si="2"/>
        <v>136</v>
      </c>
      <c r="K9" s="16">
        <f t="shared" si="2"/>
        <v>9</v>
      </c>
      <c r="L9" s="16">
        <f t="shared" si="2"/>
        <v>49</v>
      </c>
      <c r="M9" s="16">
        <f t="shared" si="2"/>
        <v>62</v>
      </c>
      <c r="N9" s="16">
        <f t="shared" si="2"/>
        <v>24</v>
      </c>
      <c r="O9" s="16">
        <f t="shared" si="2"/>
        <v>15</v>
      </c>
      <c r="P9" s="16">
        <f t="shared" si="2"/>
        <v>0</v>
      </c>
      <c r="Q9" s="16">
        <f t="shared" si="2"/>
        <v>2</v>
      </c>
      <c r="R9" s="16">
        <f t="shared" si="2"/>
        <v>1</v>
      </c>
      <c r="S9" s="16">
        <f t="shared" si="2"/>
        <v>6</v>
      </c>
      <c r="T9" s="25">
        <f t="shared" si="2"/>
        <v>6603</v>
      </c>
    </row>
    <row r="10" spans="1:20" x14ac:dyDescent="0.2">
      <c r="A10" s="20" t="s">
        <v>510</v>
      </c>
      <c r="B10" s="24"/>
      <c r="C10" s="24"/>
      <c r="D10" s="24"/>
      <c r="E10" s="24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24"/>
    </row>
    <row r="11" spans="1:20" x14ac:dyDescent="0.2">
      <c r="A11" s="21" t="s">
        <v>511</v>
      </c>
      <c r="B11" s="24">
        <v>21</v>
      </c>
      <c r="C11" s="24">
        <v>10</v>
      </c>
      <c r="D11" s="24">
        <v>15</v>
      </c>
      <c r="E11" s="24">
        <v>8</v>
      </c>
      <c r="F11" s="14" t="s">
        <v>13</v>
      </c>
      <c r="G11" s="12">
        <v>2</v>
      </c>
      <c r="H11" s="12">
        <v>0</v>
      </c>
      <c r="I11" s="12">
        <v>9</v>
      </c>
      <c r="J11" s="12">
        <v>1</v>
      </c>
      <c r="K11" s="12">
        <v>2</v>
      </c>
      <c r="L11" s="12">
        <v>9</v>
      </c>
      <c r="M11" s="12">
        <v>8</v>
      </c>
      <c r="N11" s="12">
        <v>1</v>
      </c>
      <c r="O11" s="12">
        <v>0</v>
      </c>
      <c r="P11" s="12">
        <v>1</v>
      </c>
      <c r="Q11" s="12">
        <v>1</v>
      </c>
      <c r="R11" s="12">
        <v>0</v>
      </c>
      <c r="S11" s="12">
        <v>1</v>
      </c>
      <c r="T11" s="24">
        <f t="shared" ref="T11:T15" si="3">SUM(B11:E11)-SUM(G11:S11)</f>
        <v>19</v>
      </c>
    </row>
    <row r="12" spans="1:20" x14ac:dyDescent="0.2">
      <c r="A12" s="21" t="s">
        <v>512</v>
      </c>
      <c r="B12" s="24">
        <v>144</v>
      </c>
      <c r="C12" s="24">
        <v>73</v>
      </c>
      <c r="D12" s="24">
        <v>79</v>
      </c>
      <c r="E12" s="24">
        <v>10</v>
      </c>
      <c r="F12" s="14" t="s">
        <v>13</v>
      </c>
      <c r="G12" s="12">
        <v>13</v>
      </c>
      <c r="H12" s="12">
        <v>14</v>
      </c>
      <c r="I12" s="12">
        <v>30</v>
      </c>
      <c r="J12" s="12">
        <v>22</v>
      </c>
      <c r="K12" s="12">
        <v>2</v>
      </c>
      <c r="L12" s="12">
        <v>35</v>
      </c>
      <c r="M12" s="12">
        <v>14</v>
      </c>
      <c r="N12" s="12">
        <v>2</v>
      </c>
      <c r="O12" s="12">
        <v>19</v>
      </c>
      <c r="P12" s="12">
        <v>2</v>
      </c>
      <c r="Q12" s="12">
        <v>3</v>
      </c>
      <c r="R12" s="12">
        <v>1</v>
      </c>
      <c r="S12" s="12">
        <v>0</v>
      </c>
      <c r="T12" s="24">
        <f t="shared" si="3"/>
        <v>149</v>
      </c>
    </row>
    <row r="13" spans="1:20" x14ac:dyDescent="0.2">
      <c r="A13" s="21" t="s">
        <v>513</v>
      </c>
      <c r="B13" s="24">
        <v>515</v>
      </c>
      <c r="C13" s="24">
        <v>310</v>
      </c>
      <c r="D13" s="24">
        <v>248</v>
      </c>
      <c r="E13" s="24">
        <v>110</v>
      </c>
      <c r="F13" s="14" t="s">
        <v>13</v>
      </c>
      <c r="G13" s="12">
        <v>31</v>
      </c>
      <c r="H13" s="12">
        <v>59</v>
      </c>
      <c r="I13" s="12">
        <v>188</v>
      </c>
      <c r="J13" s="12">
        <v>114</v>
      </c>
      <c r="K13" s="12">
        <v>8</v>
      </c>
      <c r="L13" s="12">
        <v>86</v>
      </c>
      <c r="M13" s="12">
        <v>127</v>
      </c>
      <c r="N13" s="12">
        <v>13</v>
      </c>
      <c r="O13" s="12">
        <v>15</v>
      </c>
      <c r="P13" s="12">
        <v>3</v>
      </c>
      <c r="Q13" s="12">
        <v>13</v>
      </c>
      <c r="R13" s="12">
        <v>3</v>
      </c>
      <c r="S13" s="12">
        <v>7</v>
      </c>
      <c r="T13" s="24">
        <f t="shared" si="3"/>
        <v>516</v>
      </c>
    </row>
    <row r="14" spans="1:20" x14ac:dyDescent="0.2">
      <c r="A14" s="21" t="s">
        <v>514</v>
      </c>
      <c r="B14" s="24">
        <v>197</v>
      </c>
      <c r="C14" s="24">
        <v>60</v>
      </c>
      <c r="D14" s="24">
        <v>142</v>
      </c>
      <c r="E14" s="24">
        <v>20</v>
      </c>
      <c r="F14" s="14" t="s">
        <v>13</v>
      </c>
      <c r="G14" s="12">
        <v>21</v>
      </c>
      <c r="H14" s="12">
        <v>23</v>
      </c>
      <c r="I14" s="12">
        <v>28</v>
      </c>
      <c r="J14" s="12">
        <v>37</v>
      </c>
      <c r="K14" s="12">
        <v>4</v>
      </c>
      <c r="L14" s="12">
        <v>33</v>
      </c>
      <c r="M14" s="12">
        <v>22</v>
      </c>
      <c r="N14" s="12">
        <v>15</v>
      </c>
      <c r="O14" s="12">
        <v>11</v>
      </c>
      <c r="P14" s="12">
        <v>4</v>
      </c>
      <c r="Q14" s="12">
        <v>2</v>
      </c>
      <c r="R14" s="12">
        <v>2</v>
      </c>
      <c r="S14" s="12">
        <v>0</v>
      </c>
      <c r="T14" s="24">
        <f t="shared" si="3"/>
        <v>217</v>
      </c>
    </row>
    <row r="15" spans="1:20" x14ac:dyDescent="0.2">
      <c r="A15" s="21" t="s">
        <v>515</v>
      </c>
      <c r="B15" s="24">
        <v>129</v>
      </c>
      <c r="C15" s="24">
        <v>30</v>
      </c>
      <c r="D15" s="24">
        <v>68</v>
      </c>
      <c r="E15" s="24">
        <v>5</v>
      </c>
      <c r="F15" s="14" t="s">
        <v>13</v>
      </c>
      <c r="G15" s="12">
        <v>12</v>
      </c>
      <c r="H15" s="12">
        <v>10</v>
      </c>
      <c r="I15" s="12">
        <v>18</v>
      </c>
      <c r="J15" s="12">
        <v>20</v>
      </c>
      <c r="K15" s="12">
        <v>3</v>
      </c>
      <c r="L15" s="12">
        <v>11</v>
      </c>
      <c r="M15" s="12">
        <v>11</v>
      </c>
      <c r="N15" s="12">
        <v>4</v>
      </c>
      <c r="O15" s="12">
        <v>9</v>
      </c>
      <c r="P15" s="12">
        <v>4</v>
      </c>
      <c r="Q15" s="12">
        <v>1</v>
      </c>
      <c r="R15" s="12">
        <v>2</v>
      </c>
      <c r="S15" s="12">
        <v>1</v>
      </c>
      <c r="T15" s="24">
        <f t="shared" si="3"/>
        <v>126</v>
      </c>
    </row>
    <row r="16" spans="1:20" s="17" customFormat="1" x14ac:dyDescent="0.2">
      <c r="A16" s="22" t="s">
        <v>17</v>
      </c>
      <c r="B16" s="25">
        <f>SUM(B11:B15)</f>
        <v>1006</v>
      </c>
      <c r="C16" s="25">
        <f t="shared" ref="C16:E16" si="4">SUM(C11:C15)</f>
        <v>483</v>
      </c>
      <c r="D16" s="25">
        <f t="shared" si="4"/>
        <v>552</v>
      </c>
      <c r="E16" s="25">
        <f t="shared" si="4"/>
        <v>153</v>
      </c>
      <c r="F16" s="16"/>
      <c r="G16" s="16">
        <f t="shared" ref="G16:T16" si="5">SUM(G11:G15)</f>
        <v>79</v>
      </c>
      <c r="H16" s="16">
        <f t="shared" si="5"/>
        <v>106</v>
      </c>
      <c r="I16" s="16">
        <f t="shared" si="5"/>
        <v>273</v>
      </c>
      <c r="J16" s="16">
        <f t="shared" si="5"/>
        <v>194</v>
      </c>
      <c r="K16" s="16">
        <f t="shared" si="5"/>
        <v>19</v>
      </c>
      <c r="L16" s="16">
        <f t="shared" si="5"/>
        <v>174</v>
      </c>
      <c r="M16" s="16">
        <f t="shared" si="5"/>
        <v>182</v>
      </c>
      <c r="N16" s="16">
        <f t="shared" si="5"/>
        <v>35</v>
      </c>
      <c r="O16" s="16">
        <f t="shared" si="5"/>
        <v>54</v>
      </c>
      <c r="P16" s="16">
        <f t="shared" si="5"/>
        <v>14</v>
      </c>
      <c r="Q16" s="16">
        <f t="shared" si="5"/>
        <v>20</v>
      </c>
      <c r="R16" s="16">
        <f t="shared" si="5"/>
        <v>8</v>
      </c>
      <c r="S16" s="16">
        <f t="shared" si="5"/>
        <v>9</v>
      </c>
      <c r="T16" s="25">
        <f t="shared" si="5"/>
        <v>1027</v>
      </c>
    </row>
    <row r="17" spans="1:20" x14ac:dyDescent="0.2">
      <c r="A17" s="20" t="s">
        <v>516</v>
      </c>
      <c r="B17" s="24"/>
      <c r="C17" s="24"/>
      <c r="D17" s="24"/>
      <c r="E17" s="24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24"/>
    </row>
    <row r="18" spans="1:20" x14ac:dyDescent="0.2">
      <c r="A18" s="21" t="s">
        <v>517</v>
      </c>
      <c r="B18" s="24">
        <v>57</v>
      </c>
      <c r="C18" s="24">
        <v>20</v>
      </c>
      <c r="D18" s="24">
        <v>5</v>
      </c>
      <c r="E18" s="24"/>
      <c r="F18" s="14" t="s">
        <v>13</v>
      </c>
      <c r="G18" s="12">
        <v>1</v>
      </c>
      <c r="H18" s="12">
        <v>0</v>
      </c>
      <c r="I18" s="12">
        <v>3</v>
      </c>
      <c r="J18" s="12">
        <v>3</v>
      </c>
      <c r="K18" s="12">
        <v>6</v>
      </c>
      <c r="L18" s="12">
        <v>2</v>
      </c>
      <c r="M18" s="12">
        <v>9</v>
      </c>
      <c r="N18" s="12">
        <v>12</v>
      </c>
      <c r="O18" s="12">
        <v>11</v>
      </c>
      <c r="P18" s="12">
        <v>6</v>
      </c>
      <c r="Q18" s="12">
        <v>4</v>
      </c>
      <c r="R18" s="12">
        <v>2</v>
      </c>
      <c r="S18" s="12">
        <v>6</v>
      </c>
      <c r="T18" s="24">
        <f t="shared" ref="T18:T22" si="6">SUM(B18:E18)-SUM(G18:S18)</f>
        <v>17</v>
      </c>
    </row>
    <row r="19" spans="1:20" x14ac:dyDescent="0.2">
      <c r="A19" s="21" t="s">
        <v>518</v>
      </c>
      <c r="B19" s="24">
        <v>1391</v>
      </c>
      <c r="C19" s="24">
        <v>540</v>
      </c>
      <c r="D19" s="24">
        <v>554</v>
      </c>
      <c r="E19" s="24">
        <v>550</v>
      </c>
      <c r="F19" s="14" t="s">
        <v>13</v>
      </c>
      <c r="G19" s="12">
        <v>11</v>
      </c>
      <c r="H19" s="12">
        <v>89</v>
      </c>
      <c r="I19" s="12">
        <v>326</v>
      </c>
      <c r="J19" s="12">
        <v>214</v>
      </c>
      <c r="K19" s="12">
        <v>9</v>
      </c>
      <c r="L19" s="12">
        <v>291</v>
      </c>
      <c r="M19" s="12">
        <v>1017</v>
      </c>
      <c r="N19" s="12">
        <v>55</v>
      </c>
      <c r="O19" s="12">
        <v>22</v>
      </c>
      <c r="P19" s="12">
        <v>64</v>
      </c>
      <c r="Q19" s="12">
        <v>62</v>
      </c>
      <c r="R19" s="12">
        <v>0</v>
      </c>
      <c r="S19" s="12">
        <v>34</v>
      </c>
      <c r="T19" s="24">
        <f t="shared" si="6"/>
        <v>841</v>
      </c>
    </row>
    <row r="20" spans="1:20" x14ac:dyDescent="0.2">
      <c r="A20" s="21" t="s">
        <v>519</v>
      </c>
      <c r="B20" s="24">
        <v>3383</v>
      </c>
      <c r="C20" s="24">
        <v>1205</v>
      </c>
      <c r="D20" s="24">
        <v>407</v>
      </c>
      <c r="E20" s="24">
        <v>220</v>
      </c>
      <c r="F20" s="14" t="s">
        <v>13</v>
      </c>
      <c r="G20" s="12">
        <v>32</v>
      </c>
      <c r="H20" s="12">
        <v>268</v>
      </c>
      <c r="I20" s="12">
        <v>656</v>
      </c>
      <c r="J20" s="12">
        <v>508</v>
      </c>
      <c r="K20" s="12">
        <v>5</v>
      </c>
      <c r="L20" s="12">
        <v>460</v>
      </c>
      <c r="M20" s="12">
        <v>339</v>
      </c>
      <c r="N20" s="12">
        <v>313</v>
      </c>
      <c r="O20" s="12">
        <v>99</v>
      </c>
      <c r="P20" s="12">
        <v>56</v>
      </c>
      <c r="Q20" s="12">
        <v>182</v>
      </c>
      <c r="R20" s="12">
        <v>0</v>
      </c>
      <c r="S20" s="12">
        <v>253</v>
      </c>
      <c r="T20" s="24">
        <f t="shared" si="6"/>
        <v>2044</v>
      </c>
    </row>
    <row r="21" spans="1:20" x14ac:dyDescent="0.2">
      <c r="A21" s="21" t="s">
        <v>520</v>
      </c>
      <c r="B21" s="24">
        <v>235</v>
      </c>
      <c r="C21" s="24">
        <v>45</v>
      </c>
      <c r="D21" s="24">
        <v>45</v>
      </c>
      <c r="E21" s="24">
        <v>15</v>
      </c>
      <c r="F21" s="14" t="s">
        <v>13</v>
      </c>
      <c r="G21" s="12">
        <v>4</v>
      </c>
      <c r="H21" s="12">
        <v>14</v>
      </c>
      <c r="I21" s="12">
        <v>17</v>
      </c>
      <c r="J21" s="12">
        <v>10</v>
      </c>
      <c r="K21" s="12">
        <v>2</v>
      </c>
      <c r="L21" s="12">
        <v>20</v>
      </c>
      <c r="M21" s="12">
        <v>14</v>
      </c>
      <c r="N21" s="12">
        <v>33</v>
      </c>
      <c r="O21" s="12">
        <v>7</v>
      </c>
      <c r="P21" s="12">
        <v>7</v>
      </c>
      <c r="Q21" s="12">
        <v>0</v>
      </c>
      <c r="R21" s="12">
        <v>3</v>
      </c>
      <c r="S21" s="12">
        <v>19</v>
      </c>
      <c r="T21" s="24">
        <f t="shared" si="6"/>
        <v>190</v>
      </c>
    </row>
    <row r="22" spans="1:20" x14ac:dyDescent="0.2">
      <c r="A22" s="21" t="s">
        <v>521</v>
      </c>
      <c r="B22" s="24">
        <v>79</v>
      </c>
      <c r="C22" s="24">
        <v>30</v>
      </c>
      <c r="D22" s="24">
        <v>9</v>
      </c>
      <c r="E22" s="24">
        <v>10</v>
      </c>
      <c r="F22" s="14" t="s">
        <v>13</v>
      </c>
      <c r="G22" s="12">
        <v>4</v>
      </c>
      <c r="H22" s="12">
        <v>5</v>
      </c>
      <c r="I22" s="12">
        <v>9</v>
      </c>
      <c r="J22" s="12">
        <v>10</v>
      </c>
      <c r="K22" s="12">
        <v>1</v>
      </c>
      <c r="L22" s="12">
        <v>7</v>
      </c>
      <c r="M22" s="12">
        <v>13</v>
      </c>
      <c r="N22" s="12">
        <v>8</v>
      </c>
      <c r="O22" s="12">
        <v>1</v>
      </c>
      <c r="P22" s="12">
        <v>1</v>
      </c>
      <c r="Q22" s="12">
        <v>3</v>
      </c>
      <c r="R22" s="12">
        <v>1</v>
      </c>
      <c r="S22" s="12">
        <v>0</v>
      </c>
      <c r="T22" s="24">
        <f t="shared" si="6"/>
        <v>65</v>
      </c>
    </row>
    <row r="23" spans="1:20" s="17" customFormat="1" ht="13.5" thickBot="1" x14ac:dyDescent="0.25">
      <c r="A23" s="22" t="s">
        <v>17</v>
      </c>
      <c r="B23" s="25">
        <f>SUM(B18:B22)</f>
        <v>5145</v>
      </c>
      <c r="C23" s="25">
        <f t="shared" ref="C23:E23" si="7">SUM(C18:C22)</f>
        <v>1840</v>
      </c>
      <c r="D23" s="25">
        <f t="shared" si="7"/>
        <v>1020</v>
      </c>
      <c r="E23" s="25">
        <f t="shared" si="7"/>
        <v>795</v>
      </c>
      <c r="F23" s="16"/>
      <c r="G23" s="16">
        <f t="shared" ref="G23:T23" si="8">SUM(G18:G22)</f>
        <v>52</v>
      </c>
      <c r="H23" s="16">
        <f t="shared" si="8"/>
        <v>376</v>
      </c>
      <c r="I23" s="16">
        <f t="shared" si="8"/>
        <v>1011</v>
      </c>
      <c r="J23" s="16">
        <f t="shared" si="8"/>
        <v>745</v>
      </c>
      <c r="K23" s="16">
        <f t="shared" si="8"/>
        <v>23</v>
      </c>
      <c r="L23" s="16">
        <f t="shared" si="8"/>
        <v>780</v>
      </c>
      <c r="M23" s="16">
        <f t="shared" si="8"/>
        <v>1392</v>
      </c>
      <c r="N23" s="16">
        <f t="shared" si="8"/>
        <v>421</v>
      </c>
      <c r="O23" s="16">
        <f t="shared" si="8"/>
        <v>140</v>
      </c>
      <c r="P23" s="16">
        <f t="shared" si="8"/>
        <v>134</v>
      </c>
      <c r="Q23" s="16">
        <f t="shared" si="8"/>
        <v>251</v>
      </c>
      <c r="R23" s="16">
        <f t="shared" si="8"/>
        <v>6</v>
      </c>
      <c r="S23" s="16">
        <f t="shared" si="8"/>
        <v>312</v>
      </c>
      <c r="T23" s="25">
        <f t="shared" si="8"/>
        <v>3157</v>
      </c>
    </row>
    <row r="24" spans="1:20" s="18" customFormat="1" ht="22.5" customHeight="1" thickBot="1" x14ac:dyDescent="0.3">
      <c r="A24" s="29" t="s">
        <v>18</v>
      </c>
      <c r="B24" s="30">
        <f>SUM(B23,B16,B9)</f>
        <v>12971</v>
      </c>
      <c r="C24" s="30">
        <f t="shared" ref="C24:E24" si="9">SUM(C23,C16,C9)</f>
        <v>2323</v>
      </c>
      <c r="D24" s="30">
        <f t="shared" si="9"/>
        <v>2172</v>
      </c>
      <c r="E24" s="30">
        <f t="shared" si="9"/>
        <v>948</v>
      </c>
      <c r="F24" s="31"/>
      <c r="G24" s="31">
        <f t="shared" ref="G24" si="10">SUM(G23,G16,G9)</f>
        <v>165</v>
      </c>
      <c r="H24" s="31">
        <f t="shared" ref="H24" si="11">SUM(H23,H16,H9)</f>
        <v>640</v>
      </c>
      <c r="I24" s="31">
        <f t="shared" ref="I24" si="12">SUM(I23,I16,I9)</f>
        <v>1605</v>
      </c>
      <c r="J24" s="31">
        <f t="shared" ref="J24" si="13">SUM(J23,J16,J9)</f>
        <v>1075</v>
      </c>
      <c r="K24" s="31">
        <f t="shared" ref="K24" si="14">SUM(K23,K16,K9)</f>
        <v>51</v>
      </c>
      <c r="L24" s="31">
        <f t="shared" ref="L24" si="15">SUM(L23,L16,L9)</f>
        <v>1003</v>
      </c>
      <c r="M24" s="31">
        <f t="shared" ref="M24" si="16">SUM(M23,M16,M9)</f>
        <v>1636</v>
      </c>
      <c r="N24" s="31">
        <f t="shared" ref="N24" si="17">SUM(N23,N16,N9)</f>
        <v>480</v>
      </c>
      <c r="O24" s="31">
        <f t="shared" ref="O24" si="18">SUM(O23,O16,O9)</f>
        <v>209</v>
      </c>
      <c r="P24" s="31">
        <f t="shared" ref="P24" si="19">SUM(P23,P16,P9)</f>
        <v>148</v>
      </c>
      <c r="Q24" s="31">
        <f t="shared" ref="Q24" si="20">SUM(Q23,Q16,Q9)</f>
        <v>273</v>
      </c>
      <c r="R24" s="31">
        <f t="shared" ref="R24" si="21">SUM(R23,R16,R9)</f>
        <v>15</v>
      </c>
      <c r="S24" s="31">
        <f t="shared" ref="S24" si="22">SUM(S23,S16,S9)</f>
        <v>327</v>
      </c>
      <c r="T24" s="30">
        <f t="shared" ref="T24" si="23">SUM(T23,T16,T9)</f>
        <v>10787</v>
      </c>
    </row>
  </sheetData>
  <pageMargins left="0.19685039370078741" right="0.19685039370078741" top="0.19685039370078741" bottom="0.19685039370078741" header="0.31496062992125984" footer="0.31496062992125984"/>
  <pageSetup paperSize="9" scale="54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7F496-6B2C-445D-891D-2AC1A5AD6A88}">
  <dimension ref="A1:T609"/>
  <sheetViews>
    <sheetView zoomScale="90" zoomScaleNormal="90" workbookViewId="0"/>
  </sheetViews>
  <sheetFormatPr baseColWidth="10" defaultColWidth="11.375" defaultRowHeight="12.75" x14ac:dyDescent="0.2"/>
  <cols>
    <col min="1" max="1" width="68.875" style="7" customWidth="1"/>
    <col min="2" max="2" width="10.625" style="7" customWidth="1"/>
    <col min="3" max="5" width="12.125" style="7" customWidth="1"/>
    <col min="6" max="6" width="12" style="7" customWidth="1"/>
    <col min="7" max="7" width="10.625" style="7" customWidth="1"/>
    <col min="8" max="20" width="9.625" style="7" customWidth="1"/>
    <col min="21" max="16384" width="11.375" style="7"/>
  </cols>
  <sheetData>
    <row r="1" spans="1:20" ht="20.100000000000001" customHeight="1" x14ac:dyDescent="0.2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20" s="11" customFormat="1" ht="20.100000000000001" customHeight="1" x14ac:dyDescent="0.2">
      <c r="A2" s="8" t="s">
        <v>1</v>
      </c>
      <c r="B2" s="9" t="s">
        <v>2</v>
      </c>
      <c r="C2" s="9"/>
      <c r="D2" s="9"/>
      <c r="E2" s="9"/>
      <c r="F2" s="10"/>
      <c r="G2" s="10"/>
      <c r="H2" s="10"/>
      <c r="I2" s="10"/>
      <c r="J2" s="10"/>
      <c r="K2" s="10"/>
      <c r="L2" s="10"/>
      <c r="M2" s="10"/>
    </row>
    <row r="3" spans="1:20" ht="20.100000000000001" customHeight="1" x14ac:dyDescent="0.2">
      <c r="A3" s="6"/>
      <c r="B3" s="6"/>
      <c r="C3" s="6"/>
      <c r="D3" s="6"/>
      <c r="E3" s="6"/>
      <c r="F3" s="6"/>
      <c r="G3" s="6"/>
      <c r="H3" s="6"/>
      <c r="I3" s="6" t="s">
        <v>3</v>
      </c>
      <c r="J3" s="6"/>
      <c r="K3" s="6"/>
      <c r="L3" s="6"/>
      <c r="M3" s="7" t="s">
        <v>4</v>
      </c>
    </row>
    <row r="4" spans="1:20" x14ac:dyDescent="0.2">
      <c r="A4" s="7" t="s">
        <v>5</v>
      </c>
    </row>
    <row r="5" spans="1:20" ht="22.5" customHeight="1" x14ac:dyDescent="0.2">
      <c r="A5" s="1" t="s">
        <v>6</v>
      </c>
      <c r="B5" s="1" t="s">
        <v>7</v>
      </c>
      <c r="C5" s="1" t="s">
        <v>525</v>
      </c>
      <c r="D5" s="1" t="s">
        <v>526</v>
      </c>
      <c r="E5" s="1" t="s">
        <v>527</v>
      </c>
      <c r="F5" s="1" t="s">
        <v>8</v>
      </c>
      <c r="G5" s="1" t="s">
        <v>9</v>
      </c>
      <c r="H5" s="2">
        <v>44588</v>
      </c>
      <c r="I5" s="2">
        <v>44589</v>
      </c>
      <c r="J5" s="2">
        <v>44590</v>
      </c>
      <c r="K5" s="2">
        <v>44591</v>
      </c>
      <c r="L5" s="2">
        <v>44592</v>
      </c>
      <c r="M5" s="2">
        <v>44593</v>
      </c>
      <c r="N5" s="2">
        <v>44594</v>
      </c>
      <c r="O5" s="2">
        <v>44595</v>
      </c>
      <c r="P5" s="2">
        <v>44596</v>
      </c>
      <c r="Q5" s="2">
        <v>44597</v>
      </c>
      <c r="R5" s="2">
        <v>44598</v>
      </c>
      <c r="S5" s="2">
        <v>44599</v>
      </c>
      <c r="T5" s="1" t="s">
        <v>10</v>
      </c>
    </row>
    <row r="6" spans="1:20" x14ac:dyDescent="0.2">
      <c r="A6" s="3" t="s">
        <v>11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</row>
    <row r="7" spans="1:20" x14ac:dyDescent="0.2">
      <c r="A7" s="13" t="s">
        <v>12</v>
      </c>
      <c r="B7" s="12">
        <v>7</v>
      </c>
      <c r="C7" s="12">
        <v>0</v>
      </c>
      <c r="D7" s="12">
        <v>3</v>
      </c>
      <c r="E7" s="12"/>
      <c r="F7" s="14" t="s">
        <v>13</v>
      </c>
      <c r="G7" s="12">
        <v>0</v>
      </c>
      <c r="H7" s="12">
        <v>1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f>SUM(B7:D7)-SUM(G7:S7)</f>
        <v>9</v>
      </c>
    </row>
    <row r="8" spans="1:20" x14ac:dyDescent="0.2">
      <c r="A8" s="13" t="s">
        <v>14</v>
      </c>
      <c r="B8" s="12">
        <v>18</v>
      </c>
      <c r="C8" s="12">
        <v>0</v>
      </c>
      <c r="D8" s="12">
        <v>6</v>
      </c>
      <c r="E8" s="12"/>
      <c r="F8" s="14" t="s">
        <v>13</v>
      </c>
      <c r="G8" s="12">
        <v>1</v>
      </c>
      <c r="H8" s="12">
        <v>0</v>
      </c>
      <c r="I8" s="12">
        <v>1</v>
      </c>
      <c r="J8" s="12">
        <v>0</v>
      </c>
      <c r="K8" s="12">
        <v>0</v>
      </c>
      <c r="L8" s="12">
        <v>0</v>
      </c>
      <c r="M8" s="12">
        <v>0</v>
      </c>
      <c r="N8" s="12">
        <v>1</v>
      </c>
      <c r="O8" s="12">
        <v>1</v>
      </c>
      <c r="P8" s="12">
        <v>0</v>
      </c>
      <c r="Q8" s="12">
        <v>0</v>
      </c>
      <c r="R8" s="12">
        <v>2</v>
      </c>
      <c r="S8" s="12">
        <v>0</v>
      </c>
      <c r="T8" s="12">
        <f>SUM(B8:D8)-SUM(G8:S8)</f>
        <v>18</v>
      </c>
    </row>
    <row r="9" spans="1:20" x14ac:dyDescent="0.2">
      <c r="A9" s="13" t="s">
        <v>15</v>
      </c>
      <c r="B9" s="12">
        <v>11</v>
      </c>
      <c r="C9" s="12">
        <v>0</v>
      </c>
      <c r="D9" s="12">
        <v>4</v>
      </c>
      <c r="E9" s="12"/>
      <c r="F9" s="14" t="s">
        <v>13</v>
      </c>
      <c r="G9" s="12"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1</v>
      </c>
      <c r="S9" s="12">
        <v>0</v>
      </c>
      <c r="T9" s="12">
        <f>SUM(B9:D9)-SUM(G9:S9)</f>
        <v>13</v>
      </c>
    </row>
    <row r="10" spans="1:20" x14ac:dyDescent="0.2">
      <c r="A10" s="13" t="s">
        <v>16</v>
      </c>
      <c r="B10" s="12">
        <v>5</v>
      </c>
      <c r="C10" s="12">
        <v>0</v>
      </c>
      <c r="D10" s="12">
        <v>4</v>
      </c>
      <c r="E10" s="12"/>
      <c r="F10" s="14" t="s">
        <v>13</v>
      </c>
      <c r="G10" s="12">
        <v>0</v>
      </c>
      <c r="H10" s="12">
        <v>0</v>
      </c>
      <c r="I10" s="12">
        <v>1</v>
      </c>
      <c r="J10" s="12">
        <v>0</v>
      </c>
      <c r="K10" s="12">
        <v>0</v>
      </c>
      <c r="L10" s="12">
        <v>1</v>
      </c>
      <c r="M10" s="12">
        <v>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f>SUM(B10:D10)-SUM(G10:S10)</f>
        <v>6</v>
      </c>
    </row>
    <row r="11" spans="1:20" s="17" customFormat="1" x14ac:dyDescent="0.2">
      <c r="A11" s="15" t="s">
        <v>17</v>
      </c>
      <c r="B11" s="16">
        <f>SUM(B7:B10)</f>
        <v>41</v>
      </c>
      <c r="C11" s="16">
        <f t="shared" ref="C11:D11" si="0">SUM(C7:C10)</f>
        <v>0</v>
      </c>
      <c r="D11" s="16">
        <f t="shared" si="0"/>
        <v>17</v>
      </c>
      <c r="E11" s="16">
        <f t="shared" ref="E11" si="1">SUM(E7:E10)</f>
        <v>0</v>
      </c>
      <c r="F11" s="16"/>
      <c r="G11" s="16">
        <f t="shared" ref="G11:T11" si="2">SUM(G7:G10)</f>
        <v>2</v>
      </c>
      <c r="H11" s="16">
        <f t="shared" si="2"/>
        <v>1</v>
      </c>
      <c r="I11" s="16">
        <f t="shared" si="2"/>
        <v>2</v>
      </c>
      <c r="J11" s="16">
        <f t="shared" si="2"/>
        <v>0</v>
      </c>
      <c r="K11" s="16">
        <f t="shared" si="2"/>
        <v>0</v>
      </c>
      <c r="L11" s="16">
        <f t="shared" si="2"/>
        <v>1</v>
      </c>
      <c r="M11" s="16">
        <f t="shared" si="2"/>
        <v>1</v>
      </c>
      <c r="N11" s="16">
        <f t="shared" si="2"/>
        <v>1</v>
      </c>
      <c r="O11" s="16">
        <f t="shared" si="2"/>
        <v>1</v>
      </c>
      <c r="P11" s="16">
        <f t="shared" si="2"/>
        <v>0</v>
      </c>
      <c r="Q11" s="16">
        <f t="shared" si="2"/>
        <v>0</v>
      </c>
      <c r="R11" s="16">
        <f t="shared" si="2"/>
        <v>3</v>
      </c>
      <c r="S11" s="16">
        <f t="shared" si="2"/>
        <v>0</v>
      </c>
      <c r="T11" s="16">
        <f t="shared" si="2"/>
        <v>46</v>
      </c>
    </row>
    <row r="12" spans="1:20" x14ac:dyDescent="0.2">
      <c r="A12" s="3" t="s">
        <v>19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0" x14ac:dyDescent="0.2">
      <c r="A13" s="13" t="s">
        <v>20</v>
      </c>
      <c r="B13" s="12">
        <v>12</v>
      </c>
      <c r="C13" s="12">
        <v>0</v>
      </c>
      <c r="D13" s="12">
        <v>26</v>
      </c>
      <c r="E13" s="12"/>
      <c r="F13" s="14" t="s">
        <v>13</v>
      </c>
      <c r="G13" s="12">
        <v>1</v>
      </c>
      <c r="H13" s="12">
        <v>1</v>
      </c>
      <c r="I13" s="12">
        <v>4</v>
      </c>
      <c r="J13" s="12">
        <v>0</v>
      </c>
      <c r="K13" s="12">
        <v>0</v>
      </c>
      <c r="L13" s="12">
        <v>7</v>
      </c>
      <c r="M13" s="12">
        <v>6</v>
      </c>
      <c r="N13" s="12">
        <v>0</v>
      </c>
      <c r="O13" s="12">
        <v>1</v>
      </c>
      <c r="P13" s="12">
        <v>0</v>
      </c>
      <c r="Q13" s="12">
        <v>1</v>
      </c>
      <c r="R13" s="12">
        <v>0</v>
      </c>
      <c r="S13" s="12">
        <v>0</v>
      </c>
      <c r="T13" s="12">
        <f>SUM(B13:D13)-SUM(G13:S13)</f>
        <v>17</v>
      </c>
    </row>
    <row r="14" spans="1:20" x14ac:dyDescent="0.2">
      <c r="A14" s="13" t="s">
        <v>21</v>
      </c>
      <c r="B14" s="12">
        <v>88</v>
      </c>
      <c r="C14" s="12">
        <v>0</v>
      </c>
      <c r="D14" s="12">
        <v>95</v>
      </c>
      <c r="E14" s="12"/>
      <c r="F14" s="14" t="s">
        <v>13</v>
      </c>
      <c r="G14" s="12">
        <v>8</v>
      </c>
      <c r="H14" s="12">
        <v>6</v>
      </c>
      <c r="I14" s="12">
        <v>18</v>
      </c>
      <c r="J14" s="12">
        <v>15</v>
      </c>
      <c r="K14" s="12">
        <v>1</v>
      </c>
      <c r="L14" s="12">
        <v>29</v>
      </c>
      <c r="M14" s="12">
        <v>31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f>SUM(B14:D14)-SUM(G14:S14)</f>
        <v>75</v>
      </c>
    </row>
    <row r="15" spans="1:20" x14ac:dyDescent="0.2">
      <c r="A15" s="13" t="s">
        <v>22</v>
      </c>
      <c r="B15" s="12">
        <v>45</v>
      </c>
      <c r="C15" s="12">
        <v>0</v>
      </c>
      <c r="D15" s="12">
        <v>48</v>
      </c>
      <c r="E15" s="12"/>
      <c r="F15" s="14" t="s">
        <v>13</v>
      </c>
      <c r="G15" s="12">
        <v>6</v>
      </c>
      <c r="H15" s="12">
        <v>4</v>
      </c>
      <c r="I15" s="12">
        <v>10</v>
      </c>
      <c r="J15" s="12">
        <v>5</v>
      </c>
      <c r="K15" s="12">
        <v>0</v>
      </c>
      <c r="L15" s="12">
        <v>8</v>
      </c>
      <c r="M15" s="12">
        <v>3</v>
      </c>
      <c r="N15" s="12">
        <v>4</v>
      </c>
      <c r="O15" s="12">
        <v>2</v>
      </c>
      <c r="P15" s="12">
        <v>3</v>
      </c>
      <c r="Q15" s="12">
        <v>0</v>
      </c>
      <c r="R15" s="12">
        <v>0</v>
      </c>
      <c r="S15" s="12">
        <v>0</v>
      </c>
      <c r="T15" s="12">
        <f>SUM(B15:D15)-SUM(G15:S15)</f>
        <v>48</v>
      </c>
    </row>
    <row r="16" spans="1:20" x14ac:dyDescent="0.2">
      <c r="A16" s="13" t="s">
        <v>23</v>
      </c>
      <c r="B16" s="12">
        <v>30</v>
      </c>
      <c r="C16" s="12">
        <v>0</v>
      </c>
      <c r="D16" s="12">
        <v>29</v>
      </c>
      <c r="E16" s="12"/>
      <c r="F16" s="14" t="s">
        <v>13</v>
      </c>
      <c r="G16" s="12">
        <v>5</v>
      </c>
      <c r="H16" s="12">
        <v>3</v>
      </c>
      <c r="I16" s="12">
        <v>5</v>
      </c>
      <c r="J16" s="12">
        <v>3</v>
      </c>
      <c r="K16" s="12">
        <v>2</v>
      </c>
      <c r="L16" s="12">
        <v>6</v>
      </c>
      <c r="M16" s="12">
        <v>0</v>
      </c>
      <c r="N16" s="12">
        <v>1</v>
      </c>
      <c r="O16" s="12">
        <v>3</v>
      </c>
      <c r="P16" s="12">
        <v>2</v>
      </c>
      <c r="Q16" s="12">
        <v>1</v>
      </c>
      <c r="R16" s="12">
        <v>1</v>
      </c>
      <c r="S16" s="12">
        <v>0</v>
      </c>
      <c r="T16" s="12">
        <f>SUM(B16:D16)-SUM(G16:S16)</f>
        <v>27</v>
      </c>
    </row>
    <row r="17" spans="1:20" s="17" customFormat="1" x14ac:dyDescent="0.2">
      <c r="A17" s="15" t="s">
        <v>17</v>
      </c>
      <c r="B17" s="16">
        <f>SUM(B13:B16)</f>
        <v>175</v>
      </c>
      <c r="C17" s="16">
        <f t="shared" ref="C17:D17" si="3">SUM(C13:C16)</f>
        <v>0</v>
      </c>
      <c r="D17" s="16">
        <f t="shared" si="3"/>
        <v>198</v>
      </c>
      <c r="E17" s="16">
        <f t="shared" ref="E17" si="4">SUM(E13:E16)</f>
        <v>0</v>
      </c>
      <c r="F17" s="16"/>
      <c r="G17" s="16">
        <f t="shared" ref="G17:T17" si="5">SUM(G13:G16)</f>
        <v>20</v>
      </c>
      <c r="H17" s="16">
        <f t="shared" si="5"/>
        <v>14</v>
      </c>
      <c r="I17" s="16">
        <f t="shared" si="5"/>
        <v>37</v>
      </c>
      <c r="J17" s="16">
        <f t="shared" si="5"/>
        <v>23</v>
      </c>
      <c r="K17" s="16">
        <f t="shared" si="5"/>
        <v>3</v>
      </c>
      <c r="L17" s="16">
        <f t="shared" si="5"/>
        <v>50</v>
      </c>
      <c r="M17" s="16">
        <f t="shared" si="5"/>
        <v>40</v>
      </c>
      <c r="N17" s="16">
        <f t="shared" si="5"/>
        <v>5</v>
      </c>
      <c r="O17" s="16">
        <f t="shared" si="5"/>
        <v>6</v>
      </c>
      <c r="P17" s="16">
        <f t="shared" si="5"/>
        <v>5</v>
      </c>
      <c r="Q17" s="16">
        <f t="shared" si="5"/>
        <v>2</v>
      </c>
      <c r="R17" s="16">
        <f t="shared" si="5"/>
        <v>1</v>
      </c>
      <c r="S17" s="16">
        <f t="shared" si="5"/>
        <v>0</v>
      </c>
      <c r="T17" s="16">
        <f t="shared" si="5"/>
        <v>167</v>
      </c>
    </row>
    <row r="18" spans="1:20" x14ac:dyDescent="0.2">
      <c r="A18" s="3" t="s">
        <v>24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spans="1:20" x14ac:dyDescent="0.2">
      <c r="A19" s="13" t="s">
        <v>25</v>
      </c>
      <c r="B19" s="12">
        <v>14</v>
      </c>
      <c r="C19" s="12">
        <v>0</v>
      </c>
      <c r="D19" s="12">
        <v>17</v>
      </c>
      <c r="E19" s="12"/>
      <c r="F19" s="14" t="s">
        <v>13</v>
      </c>
      <c r="G19" s="12">
        <v>1</v>
      </c>
      <c r="H19" s="12">
        <v>1</v>
      </c>
      <c r="I19" s="12">
        <v>4</v>
      </c>
      <c r="J19" s="12">
        <v>2</v>
      </c>
      <c r="K19" s="12">
        <v>0</v>
      </c>
      <c r="L19" s="12">
        <v>1</v>
      </c>
      <c r="M19" s="12">
        <v>1</v>
      </c>
      <c r="N19" s="12">
        <v>0</v>
      </c>
      <c r="O19" s="12">
        <v>0</v>
      </c>
      <c r="P19" s="12">
        <v>0</v>
      </c>
      <c r="Q19" s="12">
        <v>0</v>
      </c>
      <c r="R19" s="12">
        <v>1</v>
      </c>
      <c r="S19" s="12">
        <v>0</v>
      </c>
      <c r="T19" s="12">
        <f>SUM(B19:D19)-SUM(G19:S19)</f>
        <v>20</v>
      </c>
    </row>
    <row r="20" spans="1:20" x14ac:dyDescent="0.2">
      <c r="A20" s="13" t="s">
        <v>26</v>
      </c>
      <c r="B20" s="12">
        <v>58</v>
      </c>
      <c r="C20" s="12">
        <v>0</v>
      </c>
      <c r="D20" s="12">
        <v>56</v>
      </c>
      <c r="E20" s="12"/>
      <c r="F20" s="14" t="s">
        <v>13</v>
      </c>
      <c r="G20" s="12">
        <v>7</v>
      </c>
      <c r="H20" s="12">
        <v>8</v>
      </c>
      <c r="I20" s="12">
        <v>13</v>
      </c>
      <c r="J20" s="12">
        <v>8</v>
      </c>
      <c r="K20" s="12">
        <v>1</v>
      </c>
      <c r="L20" s="12">
        <v>0</v>
      </c>
      <c r="M20" s="12">
        <v>10</v>
      </c>
      <c r="N20" s="12">
        <v>1</v>
      </c>
      <c r="O20" s="12">
        <v>10</v>
      </c>
      <c r="P20" s="12">
        <v>1</v>
      </c>
      <c r="Q20" s="12">
        <v>0</v>
      </c>
      <c r="R20" s="12">
        <v>1</v>
      </c>
      <c r="S20" s="12">
        <v>0</v>
      </c>
      <c r="T20" s="12">
        <f>SUM(B20:D20)-SUM(G20:S20)</f>
        <v>54</v>
      </c>
    </row>
    <row r="21" spans="1:20" x14ac:dyDescent="0.2">
      <c r="A21" s="13" t="s">
        <v>27</v>
      </c>
      <c r="B21" s="12">
        <v>41</v>
      </c>
      <c r="C21" s="12">
        <v>0</v>
      </c>
      <c r="D21" s="12">
        <v>51</v>
      </c>
      <c r="E21" s="12"/>
      <c r="F21" s="14" t="s">
        <v>13</v>
      </c>
      <c r="G21" s="12">
        <v>9</v>
      </c>
      <c r="H21" s="12">
        <v>9</v>
      </c>
      <c r="I21" s="12">
        <v>6</v>
      </c>
      <c r="J21" s="12">
        <v>10</v>
      </c>
      <c r="K21" s="12">
        <v>1</v>
      </c>
      <c r="L21" s="12">
        <v>8</v>
      </c>
      <c r="M21" s="12">
        <v>3</v>
      </c>
      <c r="N21" s="12">
        <v>2</v>
      </c>
      <c r="O21" s="12">
        <v>3</v>
      </c>
      <c r="P21" s="12">
        <v>0</v>
      </c>
      <c r="Q21" s="12">
        <v>0</v>
      </c>
      <c r="R21" s="12">
        <v>1</v>
      </c>
      <c r="S21" s="12">
        <v>0</v>
      </c>
      <c r="T21" s="12">
        <f>SUM(B21:D21)-SUM(G21:S21)</f>
        <v>40</v>
      </c>
    </row>
    <row r="22" spans="1:20" x14ac:dyDescent="0.2">
      <c r="A22" s="13" t="s">
        <v>28</v>
      </c>
      <c r="B22" s="12">
        <v>27</v>
      </c>
      <c r="C22" s="12">
        <v>0</v>
      </c>
      <c r="D22" s="12">
        <v>23</v>
      </c>
      <c r="E22" s="12"/>
      <c r="F22" s="14" t="s">
        <v>13</v>
      </c>
      <c r="G22" s="12">
        <v>2</v>
      </c>
      <c r="H22" s="12">
        <v>3</v>
      </c>
      <c r="I22" s="12">
        <v>4</v>
      </c>
      <c r="J22" s="12">
        <v>5</v>
      </c>
      <c r="K22" s="12">
        <v>0</v>
      </c>
      <c r="L22" s="12">
        <v>2</v>
      </c>
      <c r="M22" s="12">
        <v>2</v>
      </c>
      <c r="N22" s="12">
        <v>1</v>
      </c>
      <c r="O22" s="12">
        <v>1</v>
      </c>
      <c r="P22" s="12">
        <v>0</v>
      </c>
      <c r="Q22" s="12">
        <v>0</v>
      </c>
      <c r="R22" s="12">
        <v>0</v>
      </c>
      <c r="S22" s="12">
        <v>0</v>
      </c>
      <c r="T22" s="12">
        <f>SUM(B22:D22)-SUM(G22:S22)</f>
        <v>30</v>
      </c>
    </row>
    <row r="23" spans="1:20" s="17" customFormat="1" x14ac:dyDescent="0.2">
      <c r="A23" s="15" t="s">
        <v>17</v>
      </c>
      <c r="B23" s="16">
        <f>SUM(B19:B22)</f>
        <v>140</v>
      </c>
      <c r="C23" s="16">
        <f t="shared" ref="C23:D23" si="6">SUM(C19:C22)</f>
        <v>0</v>
      </c>
      <c r="D23" s="16">
        <f t="shared" si="6"/>
        <v>147</v>
      </c>
      <c r="E23" s="16">
        <f t="shared" ref="E23" si="7">SUM(E19:E22)</f>
        <v>0</v>
      </c>
      <c r="F23" s="16"/>
      <c r="G23" s="16">
        <f t="shared" ref="G23:T23" si="8">SUM(G19:G22)</f>
        <v>19</v>
      </c>
      <c r="H23" s="16">
        <f t="shared" si="8"/>
        <v>21</v>
      </c>
      <c r="I23" s="16">
        <f t="shared" si="8"/>
        <v>27</v>
      </c>
      <c r="J23" s="16">
        <f t="shared" si="8"/>
        <v>25</v>
      </c>
      <c r="K23" s="16">
        <f t="shared" si="8"/>
        <v>2</v>
      </c>
      <c r="L23" s="16">
        <f t="shared" si="8"/>
        <v>11</v>
      </c>
      <c r="M23" s="16">
        <f t="shared" si="8"/>
        <v>16</v>
      </c>
      <c r="N23" s="16">
        <f t="shared" si="8"/>
        <v>4</v>
      </c>
      <c r="O23" s="16">
        <f t="shared" si="8"/>
        <v>14</v>
      </c>
      <c r="P23" s="16">
        <f t="shared" si="8"/>
        <v>1</v>
      </c>
      <c r="Q23" s="16">
        <f t="shared" si="8"/>
        <v>0</v>
      </c>
      <c r="R23" s="16">
        <f t="shared" si="8"/>
        <v>3</v>
      </c>
      <c r="S23" s="16">
        <f t="shared" si="8"/>
        <v>0</v>
      </c>
      <c r="T23" s="16">
        <f t="shared" si="8"/>
        <v>144</v>
      </c>
    </row>
    <row r="24" spans="1:20" x14ac:dyDescent="0.2">
      <c r="A24" s="3" t="s">
        <v>29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25" spans="1:20" x14ac:dyDescent="0.2">
      <c r="A25" s="13" t="s">
        <v>30</v>
      </c>
      <c r="B25" s="12">
        <v>12</v>
      </c>
      <c r="C25" s="12">
        <v>25</v>
      </c>
      <c r="D25" s="12">
        <v>10</v>
      </c>
      <c r="E25" s="12"/>
      <c r="F25" s="14" t="s">
        <v>13</v>
      </c>
      <c r="G25" s="12">
        <v>5</v>
      </c>
      <c r="H25" s="12">
        <v>2</v>
      </c>
      <c r="I25" s="12">
        <v>1</v>
      </c>
      <c r="J25" s="12">
        <v>8</v>
      </c>
      <c r="K25" s="12">
        <v>0</v>
      </c>
      <c r="L25" s="12">
        <v>9</v>
      </c>
      <c r="M25" s="12">
        <v>0</v>
      </c>
      <c r="N25" s="12">
        <v>0</v>
      </c>
      <c r="O25" s="12">
        <v>3</v>
      </c>
      <c r="P25" s="12">
        <v>2</v>
      </c>
      <c r="Q25" s="12">
        <v>0</v>
      </c>
      <c r="R25" s="12">
        <v>0</v>
      </c>
      <c r="S25" s="12">
        <v>0</v>
      </c>
      <c r="T25" s="12">
        <f>SUM(B25:D25)-SUM(G25:S25)</f>
        <v>17</v>
      </c>
    </row>
    <row r="26" spans="1:20" x14ac:dyDescent="0.2">
      <c r="A26" s="13" t="s">
        <v>31</v>
      </c>
      <c r="B26" s="12">
        <v>54</v>
      </c>
      <c r="C26" s="12">
        <v>55</v>
      </c>
      <c r="D26" s="12">
        <v>40</v>
      </c>
      <c r="E26" s="12"/>
      <c r="F26" s="14" t="s">
        <v>13</v>
      </c>
      <c r="G26" s="12">
        <v>3</v>
      </c>
      <c r="H26" s="12">
        <v>3</v>
      </c>
      <c r="I26" s="12">
        <v>23</v>
      </c>
      <c r="J26" s="12">
        <v>20</v>
      </c>
      <c r="K26" s="12">
        <v>2</v>
      </c>
      <c r="L26" s="12">
        <v>20</v>
      </c>
      <c r="M26" s="12">
        <v>33</v>
      </c>
      <c r="N26" s="12">
        <v>0</v>
      </c>
      <c r="O26" s="12">
        <v>1</v>
      </c>
      <c r="P26" s="12">
        <v>0</v>
      </c>
      <c r="Q26" s="12">
        <v>10</v>
      </c>
      <c r="R26" s="12">
        <v>0</v>
      </c>
      <c r="S26" s="12">
        <v>0</v>
      </c>
      <c r="T26" s="12">
        <f>SUM(B26:D26)-SUM(G26:S26)</f>
        <v>34</v>
      </c>
    </row>
    <row r="27" spans="1:20" x14ac:dyDescent="0.2">
      <c r="A27" s="13" t="s">
        <v>32</v>
      </c>
      <c r="B27" s="12">
        <v>24</v>
      </c>
      <c r="C27" s="12">
        <v>15</v>
      </c>
      <c r="D27" s="12">
        <v>5</v>
      </c>
      <c r="E27" s="12"/>
      <c r="F27" s="14" t="s">
        <v>13</v>
      </c>
      <c r="G27" s="12">
        <v>0</v>
      </c>
      <c r="H27" s="12">
        <v>0</v>
      </c>
      <c r="I27" s="12">
        <v>3</v>
      </c>
      <c r="J27" s="12">
        <v>2</v>
      </c>
      <c r="K27" s="12">
        <v>1</v>
      </c>
      <c r="L27" s="12">
        <v>5</v>
      </c>
      <c r="M27" s="12">
        <v>4</v>
      </c>
      <c r="N27" s="12">
        <v>1</v>
      </c>
      <c r="O27" s="12">
        <v>3</v>
      </c>
      <c r="P27" s="12">
        <v>0</v>
      </c>
      <c r="Q27" s="12">
        <v>1</v>
      </c>
      <c r="R27" s="12">
        <v>0</v>
      </c>
      <c r="S27" s="12">
        <v>0</v>
      </c>
      <c r="T27" s="12">
        <f>SUM(B27:D27)-SUM(G27:S27)</f>
        <v>24</v>
      </c>
    </row>
    <row r="28" spans="1:20" x14ac:dyDescent="0.2">
      <c r="A28" s="13" t="s">
        <v>33</v>
      </c>
      <c r="B28" s="12">
        <v>13</v>
      </c>
      <c r="C28" s="12">
        <v>5</v>
      </c>
      <c r="D28" s="12">
        <v>5</v>
      </c>
      <c r="E28" s="12"/>
      <c r="F28" s="14" t="s">
        <v>13</v>
      </c>
      <c r="G28" s="12">
        <v>1</v>
      </c>
      <c r="H28" s="12">
        <v>0</v>
      </c>
      <c r="I28" s="12">
        <v>2</v>
      </c>
      <c r="J28" s="12">
        <v>3</v>
      </c>
      <c r="K28" s="12">
        <v>0</v>
      </c>
      <c r="L28" s="12">
        <v>0</v>
      </c>
      <c r="M28" s="12">
        <v>2</v>
      </c>
      <c r="N28" s="12">
        <v>0</v>
      </c>
      <c r="O28" s="12">
        <v>0</v>
      </c>
      <c r="P28" s="12">
        <v>2</v>
      </c>
      <c r="Q28" s="12">
        <v>0</v>
      </c>
      <c r="R28" s="12">
        <v>0</v>
      </c>
      <c r="S28" s="12">
        <v>1</v>
      </c>
      <c r="T28" s="12">
        <f>SUM(B28:D28)-SUM(G28:S28)</f>
        <v>12</v>
      </c>
    </row>
    <row r="29" spans="1:20" s="17" customFormat="1" x14ac:dyDescent="0.2">
      <c r="A29" s="15" t="s">
        <v>17</v>
      </c>
      <c r="B29" s="16">
        <f>SUM(B25:B28)</f>
        <v>103</v>
      </c>
      <c r="C29" s="16">
        <f t="shared" ref="C29:D29" si="9">SUM(C25:C28)</f>
        <v>100</v>
      </c>
      <c r="D29" s="16">
        <f t="shared" si="9"/>
        <v>60</v>
      </c>
      <c r="E29" s="16">
        <f t="shared" ref="E29" si="10">SUM(E25:E28)</f>
        <v>0</v>
      </c>
      <c r="F29" s="16"/>
      <c r="G29" s="16">
        <f t="shared" ref="G29:T29" si="11">SUM(G25:G28)</f>
        <v>9</v>
      </c>
      <c r="H29" s="16">
        <f t="shared" si="11"/>
        <v>5</v>
      </c>
      <c r="I29" s="16">
        <f t="shared" si="11"/>
        <v>29</v>
      </c>
      <c r="J29" s="16">
        <f t="shared" si="11"/>
        <v>33</v>
      </c>
      <c r="K29" s="16">
        <f t="shared" si="11"/>
        <v>3</v>
      </c>
      <c r="L29" s="16">
        <f t="shared" si="11"/>
        <v>34</v>
      </c>
      <c r="M29" s="16">
        <f t="shared" si="11"/>
        <v>39</v>
      </c>
      <c r="N29" s="16">
        <f t="shared" si="11"/>
        <v>1</v>
      </c>
      <c r="O29" s="16">
        <f t="shared" si="11"/>
        <v>7</v>
      </c>
      <c r="P29" s="16">
        <f t="shared" si="11"/>
        <v>4</v>
      </c>
      <c r="Q29" s="16">
        <f t="shared" si="11"/>
        <v>11</v>
      </c>
      <c r="R29" s="16">
        <f t="shared" si="11"/>
        <v>0</v>
      </c>
      <c r="S29" s="16">
        <f t="shared" si="11"/>
        <v>1</v>
      </c>
      <c r="T29" s="16">
        <f t="shared" si="11"/>
        <v>87</v>
      </c>
    </row>
    <row r="30" spans="1:20" x14ac:dyDescent="0.2">
      <c r="A30" s="3" t="s">
        <v>34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 spans="1:20" x14ac:dyDescent="0.2">
      <c r="A31" s="13" t="s">
        <v>35</v>
      </c>
      <c r="B31" s="12">
        <v>94</v>
      </c>
      <c r="C31" s="12">
        <v>48</v>
      </c>
      <c r="D31" s="12">
        <v>20</v>
      </c>
      <c r="E31" s="12"/>
      <c r="F31" s="14" t="s">
        <v>13</v>
      </c>
      <c r="G31" s="12">
        <v>6</v>
      </c>
      <c r="H31" s="12">
        <v>9</v>
      </c>
      <c r="I31" s="12">
        <v>21</v>
      </c>
      <c r="J31" s="12">
        <v>12</v>
      </c>
      <c r="K31" s="12">
        <v>2</v>
      </c>
      <c r="L31" s="12">
        <v>15</v>
      </c>
      <c r="M31" s="12">
        <v>7</v>
      </c>
      <c r="N31" s="12">
        <v>2</v>
      </c>
      <c r="O31" s="12">
        <v>15</v>
      </c>
      <c r="P31" s="12">
        <v>0</v>
      </c>
      <c r="Q31" s="12">
        <v>2</v>
      </c>
      <c r="R31" s="12">
        <v>0</v>
      </c>
      <c r="S31" s="12">
        <v>0</v>
      </c>
      <c r="T31" s="12">
        <f t="shared" ref="T31:T38" si="12">SUM(B31:D31)-SUM(G31:S31)</f>
        <v>71</v>
      </c>
    </row>
    <row r="32" spans="1:20" x14ac:dyDescent="0.2">
      <c r="A32" s="13" t="s">
        <v>36</v>
      </c>
      <c r="B32" s="12">
        <v>2</v>
      </c>
      <c r="C32" s="12">
        <v>0</v>
      </c>
      <c r="D32" s="12">
        <v>0</v>
      </c>
      <c r="E32" s="12"/>
      <c r="F32" s="14" t="s">
        <v>13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f t="shared" si="12"/>
        <v>2</v>
      </c>
    </row>
    <row r="33" spans="1:20" x14ac:dyDescent="0.2">
      <c r="A33" s="13" t="s">
        <v>37</v>
      </c>
      <c r="B33" s="12">
        <v>8</v>
      </c>
      <c r="C33" s="12">
        <v>0</v>
      </c>
      <c r="D33" s="12">
        <v>0</v>
      </c>
      <c r="E33" s="12"/>
      <c r="F33" s="14" t="s">
        <v>13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f t="shared" si="12"/>
        <v>8</v>
      </c>
    </row>
    <row r="34" spans="1:20" x14ac:dyDescent="0.2">
      <c r="A34" s="13" t="s">
        <v>38</v>
      </c>
      <c r="B34" s="12">
        <v>284</v>
      </c>
      <c r="C34" s="12">
        <v>255</v>
      </c>
      <c r="D34" s="12">
        <v>35</v>
      </c>
      <c r="E34" s="12"/>
      <c r="F34" s="14" t="s">
        <v>13</v>
      </c>
      <c r="G34" s="12">
        <v>12</v>
      </c>
      <c r="H34" s="12">
        <v>42</v>
      </c>
      <c r="I34" s="12">
        <v>131</v>
      </c>
      <c r="J34" s="12">
        <v>69</v>
      </c>
      <c r="K34" s="12">
        <v>4</v>
      </c>
      <c r="L34" s="12">
        <v>30</v>
      </c>
      <c r="M34" s="12">
        <v>52</v>
      </c>
      <c r="N34" s="12">
        <v>11</v>
      </c>
      <c r="O34" s="12">
        <v>3</v>
      </c>
      <c r="P34" s="12">
        <v>2</v>
      </c>
      <c r="Q34" s="12">
        <v>3</v>
      </c>
      <c r="R34" s="12">
        <v>0</v>
      </c>
      <c r="S34" s="12">
        <v>7</v>
      </c>
      <c r="T34" s="12">
        <f t="shared" si="12"/>
        <v>208</v>
      </c>
    </row>
    <row r="35" spans="1:20" x14ac:dyDescent="0.2">
      <c r="A35" s="13" t="s">
        <v>39</v>
      </c>
      <c r="B35" s="12">
        <v>57</v>
      </c>
      <c r="C35" s="12">
        <v>45</v>
      </c>
      <c r="D35" s="12">
        <v>25</v>
      </c>
      <c r="E35" s="12"/>
      <c r="F35" s="14" t="s">
        <v>13</v>
      </c>
      <c r="G35" s="12">
        <v>4</v>
      </c>
      <c r="H35" s="12">
        <v>10</v>
      </c>
      <c r="I35" s="12">
        <v>9</v>
      </c>
      <c r="J35" s="12">
        <v>17</v>
      </c>
      <c r="K35" s="12">
        <v>2</v>
      </c>
      <c r="L35" s="12">
        <v>7</v>
      </c>
      <c r="M35" s="12">
        <v>12</v>
      </c>
      <c r="N35" s="12">
        <v>4</v>
      </c>
      <c r="O35" s="12">
        <v>3</v>
      </c>
      <c r="P35" s="12">
        <v>1</v>
      </c>
      <c r="Q35" s="12">
        <v>1</v>
      </c>
      <c r="R35" s="12">
        <v>0</v>
      </c>
      <c r="S35" s="12">
        <v>0</v>
      </c>
      <c r="T35" s="12">
        <f t="shared" si="12"/>
        <v>57</v>
      </c>
    </row>
    <row r="36" spans="1:20" x14ac:dyDescent="0.2">
      <c r="A36" s="13" t="s">
        <v>40</v>
      </c>
      <c r="B36" s="12">
        <v>7</v>
      </c>
      <c r="C36" s="12">
        <v>0</v>
      </c>
      <c r="D36" s="12">
        <v>0</v>
      </c>
      <c r="E36" s="12"/>
      <c r="F36" s="14" t="s">
        <v>13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f t="shared" si="12"/>
        <v>7</v>
      </c>
    </row>
    <row r="37" spans="1:20" x14ac:dyDescent="0.2">
      <c r="A37" s="13" t="s">
        <v>41</v>
      </c>
      <c r="B37" s="12">
        <v>1</v>
      </c>
      <c r="C37" s="12">
        <v>0</v>
      </c>
      <c r="D37" s="12">
        <v>0</v>
      </c>
      <c r="E37" s="12"/>
      <c r="F37" s="14" t="s">
        <v>13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f t="shared" si="12"/>
        <v>1</v>
      </c>
    </row>
    <row r="38" spans="1:20" x14ac:dyDescent="0.2">
      <c r="A38" s="13" t="s">
        <v>42</v>
      </c>
      <c r="B38" s="12">
        <v>44</v>
      </c>
      <c r="C38" s="12">
        <v>25</v>
      </c>
      <c r="D38" s="12">
        <v>7</v>
      </c>
      <c r="E38" s="12"/>
      <c r="F38" s="14" t="s">
        <v>13</v>
      </c>
      <c r="G38" s="12">
        <v>4</v>
      </c>
      <c r="H38" s="12">
        <v>4</v>
      </c>
      <c r="I38" s="12">
        <v>6</v>
      </c>
      <c r="J38" s="12">
        <v>9</v>
      </c>
      <c r="K38" s="12">
        <v>1</v>
      </c>
      <c r="L38" s="12">
        <v>1</v>
      </c>
      <c r="M38" s="12">
        <v>6</v>
      </c>
      <c r="N38" s="12">
        <v>2</v>
      </c>
      <c r="O38" s="12">
        <v>5</v>
      </c>
      <c r="P38" s="12">
        <v>0</v>
      </c>
      <c r="Q38" s="12">
        <v>0</v>
      </c>
      <c r="R38" s="12">
        <v>0</v>
      </c>
      <c r="S38" s="12">
        <v>0</v>
      </c>
      <c r="T38" s="12">
        <f t="shared" si="12"/>
        <v>38</v>
      </c>
    </row>
    <row r="39" spans="1:20" s="17" customFormat="1" x14ac:dyDescent="0.2">
      <c r="A39" s="15" t="s">
        <v>17</v>
      </c>
      <c r="B39" s="16">
        <f>SUM(B31:B38)</f>
        <v>497</v>
      </c>
      <c r="C39" s="16">
        <f t="shared" ref="C39:D39" si="13">SUM(C31:C38)</f>
        <v>373</v>
      </c>
      <c r="D39" s="16">
        <f t="shared" si="13"/>
        <v>87</v>
      </c>
      <c r="E39" s="16">
        <f t="shared" ref="E39" si="14">SUM(E31:E38)</f>
        <v>0</v>
      </c>
      <c r="F39" s="16"/>
      <c r="G39" s="16">
        <f t="shared" ref="G39:T39" si="15">SUM(G31:G38)</f>
        <v>26</v>
      </c>
      <c r="H39" s="16">
        <f t="shared" si="15"/>
        <v>65</v>
      </c>
      <c r="I39" s="16">
        <f t="shared" si="15"/>
        <v>167</v>
      </c>
      <c r="J39" s="16">
        <f t="shared" si="15"/>
        <v>107</v>
      </c>
      <c r="K39" s="16">
        <f t="shared" si="15"/>
        <v>9</v>
      </c>
      <c r="L39" s="16">
        <f t="shared" si="15"/>
        <v>53</v>
      </c>
      <c r="M39" s="16">
        <f t="shared" si="15"/>
        <v>77</v>
      </c>
      <c r="N39" s="16">
        <f t="shared" si="15"/>
        <v>19</v>
      </c>
      <c r="O39" s="16">
        <f t="shared" si="15"/>
        <v>26</v>
      </c>
      <c r="P39" s="16">
        <f t="shared" si="15"/>
        <v>3</v>
      </c>
      <c r="Q39" s="16">
        <f t="shared" si="15"/>
        <v>6</v>
      </c>
      <c r="R39" s="16">
        <f t="shared" si="15"/>
        <v>0</v>
      </c>
      <c r="S39" s="16">
        <f t="shared" si="15"/>
        <v>7</v>
      </c>
      <c r="T39" s="16">
        <f t="shared" si="15"/>
        <v>392</v>
      </c>
    </row>
    <row r="40" spans="1:20" x14ac:dyDescent="0.2">
      <c r="A40" s="3" t="s">
        <v>43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 x14ac:dyDescent="0.2">
      <c r="A41" s="13" t="s">
        <v>44</v>
      </c>
      <c r="B41" s="12">
        <v>13</v>
      </c>
      <c r="C41" s="12">
        <v>5</v>
      </c>
      <c r="D41" s="12">
        <v>10</v>
      </c>
      <c r="E41" s="12"/>
      <c r="F41" s="14" t="s">
        <v>13</v>
      </c>
      <c r="G41" s="12">
        <v>0</v>
      </c>
      <c r="H41" s="12">
        <v>0</v>
      </c>
      <c r="I41" s="12">
        <v>7</v>
      </c>
      <c r="J41" s="12">
        <v>1</v>
      </c>
      <c r="K41" s="12">
        <v>1</v>
      </c>
      <c r="L41" s="12">
        <v>7</v>
      </c>
      <c r="M41" s="12">
        <v>4</v>
      </c>
      <c r="N41" s="12">
        <v>0</v>
      </c>
      <c r="O41" s="12">
        <v>0</v>
      </c>
      <c r="P41" s="12">
        <v>1</v>
      </c>
      <c r="Q41" s="12">
        <v>1</v>
      </c>
      <c r="R41" s="12">
        <v>0</v>
      </c>
      <c r="S41" s="12">
        <v>1</v>
      </c>
      <c r="T41" s="12">
        <f>SUM(B41:D41)-SUM(G41:S41)</f>
        <v>5</v>
      </c>
    </row>
    <row r="42" spans="1:20" x14ac:dyDescent="0.2">
      <c r="A42" s="13" t="s">
        <v>45</v>
      </c>
      <c r="B42" s="12">
        <v>7</v>
      </c>
      <c r="C42" s="12">
        <v>5</v>
      </c>
      <c r="D42" s="12">
        <v>5</v>
      </c>
      <c r="E42" s="12"/>
      <c r="F42" s="14" t="s">
        <v>13</v>
      </c>
      <c r="G42" s="12">
        <v>2</v>
      </c>
      <c r="H42" s="12">
        <v>0</v>
      </c>
      <c r="I42" s="12">
        <v>2</v>
      </c>
      <c r="J42" s="12">
        <v>0</v>
      </c>
      <c r="K42" s="12">
        <v>1</v>
      </c>
      <c r="L42" s="12">
        <v>2</v>
      </c>
      <c r="M42" s="12">
        <v>4</v>
      </c>
      <c r="N42" s="12">
        <v>1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f>SUM(B42:D42)-SUM(G42:S42)</f>
        <v>5</v>
      </c>
    </row>
    <row r="43" spans="1:20" s="17" customFormat="1" x14ac:dyDescent="0.2">
      <c r="A43" s="15" t="s">
        <v>17</v>
      </c>
      <c r="B43" s="16">
        <f>SUM(B41:B42)</f>
        <v>20</v>
      </c>
      <c r="C43" s="16">
        <f t="shared" ref="C43:D43" si="16">SUM(C41:C42)</f>
        <v>10</v>
      </c>
      <c r="D43" s="16">
        <f t="shared" si="16"/>
        <v>15</v>
      </c>
      <c r="E43" s="16">
        <f t="shared" ref="E43" si="17">SUM(E41:E42)</f>
        <v>0</v>
      </c>
      <c r="F43" s="16"/>
      <c r="G43" s="16">
        <f t="shared" ref="G43:T43" si="18">SUM(G41:G42)</f>
        <v>2</v>
      </c>
      <c r="H43" s="16">
        <f t="shared" si="18"/>
        <v>0</v>
      </c>
      <c r="I43" s="16">
        <f t="shared" si="18"/>
        <v>9</v>
      </c>
      <c r="J43" s="16">
        <f t="shared" si="18"/>
        <v>1</v>
      </c>
      <c r="K43" s="16">
        <f t="shared" si="18"/>
        <v>2</v>
      </c>
      <c r="L43" s="16">
        <f t="shared" si="18"/>
        <v>9</v>
      </c>
      <c r="M43" s="16">
        <f t="shared" si="18"/>
        <v>8</v>
      </c>
      <c r="N43" s="16">
        <f t="shared" si="18"/>
        <v>1</v>
      </c>
      <c r="O43" s="16">
        <f t="shared" si="18"/>
        <v>0</v>
      </c>
      <c r="P43" s="16">
        <f t="shared" si="18"/>
        <v>1</v>
      </c>
      <c r="Q43" s="16">
        <f t="shared" si="18"/>
        <v>1</v>
      </c>
      <c r="R43" s="16">
        <f t="shared" si="18"/>
        <v>0</v>
      </c>
      <c r="S43" s="16">
        <f t="shared" si="18"/>
        <v>1</v>
      </c>
      <c r="T43" s="16">
        <f t="shared" si="18"/>
        <v>10</v>
      </c>
    </row>
    <row r="44" spans="1:20" x14ac:dyDescent="0.2">
      <c r="A44" s="3" t="s">
        <v>46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 x14ac:dyDescent="0.2">
      <c r="A45" s="13" t="s">
        <v>47</v>
      </c>
      <c r="B45" s="12">
        <v>4</v>
      </c>
      <c r="C45" s="12">
        <v>0</v>
      </c>
      <c r="D45" s="12">
        <v>0</v>
      </c>
      <c r="E45" s="12"/>
      <c r="F45" s="14" t="s">
        <v>13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f>SUM(B45:D45)-SUM(G45:S45)</f>
        <v>4</v>
      </c>
    </row>
    <row r="46" spans="1:20" x14ac:dyDescent="0.2">
      <c r="A46" s="13" t="s">
        <v>48</v>
      </c>
      <c r="B46" s="12">
        <v>11</v>
      </c>
      <c r="C46" s="12">
        <v>0</v>
      </c>
      <c r="D46" s="12">
        <v>10</v>
      </c>
      <c r="E46" s="12"/>
      <c r="F46" s="14" t="s">
        <v>13</v>
      </c>
      <c r="G46" s="12">
        <v>0</v>
      </c>
      <c r="H46" s="12">
        <v>0</v>
      </c>
      <c r="I46" s="12">
        <v>2</v>
      </c>
      <c r="J46" s="12">
        <v>2</v>
      </c>
      <c r="K46" s="12">
        <v>0</v>
      </c>
      <c r="L46" s="12">
        <v>1</v>
      </c>
      <c r="M46" s="12">
        <v>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f>SUM(B46:D46)-SUM(G46:S46)</f>
        <v>15</v>
      </c>
    </row>
    <row r="47" spans="1:20" x14ac:dyDescent="0.2">
      <c r="A47" s="13" t="s">
        <v>49</v>
      </c>
      <c r="B47" s="12">
        <v>12</v>
      </c>
      <c r="C47" s="12">
        <v>0</v>
      </c>
      <c r="D47" s="12">
        <v>9</v>
      </c>
      <c r="E47" s="12"/>
      <c r="F47" s="14" t="s">
        <v>13</v>
      </c>
      <c r="G47" s="12">
        <v>1</v>
      </c>
      <c r="H47" s="12">
        <v>0</v>
      </c>
      <c r="I47" s="12">
        <v>0</v>
      </c>
      <c r="J47" s="12">
        <v>3</v>
      </c>
      <c r="K47" s="12">
        <v>0</v>
      </c>
      <c r="L47" s="12">
        <v>5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f>SUM(B47:D47)-SUM(G47:S47)</f>
        <v>12</v>
      </c>
    </row>
    <row r="48" spans="1:20" x14ac:dyDescent="0.2">
      <c r="A48" s="13" t="s">
        <v>50</v>
      </c>
      <c r="B48" s="12">
        <v>13</v>
      </c>
      <c r="C48" s="12">
        <v>0</v>
      </c>
      <c r="D48" s="12">
        <v>0</v>
      </c>
      <c r="E48" s="12"/>
      <c r="F48" s="14" t="s">
        <v>13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1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1</v>
      </c>
      <c r="S48" s="12">
        <v>0</v>
      </c>
      <c r="T48" s="12">
        <f>SUM(B48:D48)-SUM(G48:S48)</f>
        <v>11</v>
      </c>
    </row>
    <row r="49" spans="1:20" s="17" customFormat="1" x14ac:dyDescent="0.2">
      <c r="A49" s="15" t="s">
        <v>17</v>
      </c>
      <c r="B49" s="16">
        <f>SUM(B45:B48)</f>
        <v>40</v>
      </c>
      <c r="C49" s="16">
        <f t="shared" ref="C49:E49" si="19">SUM(C45:C48)</f>
        <v>0</v>
      </c>
      <c r="D49" s="16">
        <f t="shared" si="19"/>
        <v>19</v>
      </c>
      <c r="E49" s="16">
        <f t="shared" si="19"/>
        <v>0</v>
      </c>
      <c r="F49" s="16"/>
      <c r="G49" s="16">
        <f t="shared" ref="G49:T49" si="20">SUM(G45:G48)</f>
        <v>1</v>
      </c>
      <c r="H49" s="16">
        <f t="shared" si="20"/>
        <v>0</v>
      </c>
      <c r="I49" s="16">
        <f t="shared" si="20"/>
        <v>2</v>
      </c>
      <c r="J49" s="16">
        <f t="shared" si="20"/>
        <v>5</v>
      </c>
      <c r="K49" s="16">
        <f t="shared" si="20"/>
        <v>0</v>
      </c>
      <c r="L49" s="16">
        <f t="shared" si="20"/>
        <v>7</v>
      </c>
      <c r="M49" s="16">
        <f t="shared" si="20"/>
        <v>1</v>
      </c>
      <c r="N49" s="16">
        <f t="shared" si="20"/>
        <v>0</v>
      </c>
      <c r="O49" s="16">
        <f t="shared" si="20"/>
        <v>0</v>
      </c>
      <c r="P49" s="16">
        <f t="shared" si="20"/>
        <v>0</v>
      </c>
      <c r="Q49" s="16">
        <f t="shared" si="20"/>
        <v>0</v>
      </c>
      <c r="R49" s="16">
        <f t="shared" si="20"/>
        <v>1</v>
      </c>
      <c r="S49" s="16">
        <f t="shared" si="20"/>
        <v>0</v>
      </c>
      <c r="T49" s="16">
        <f t="shared" si="20"/>
        <v>42</v>
      </c>
    </row>
    <row r="50" spans="1:20" x14ac:dyDescent="0.2">
      <c r="A50" s="3" t="s">
        <v>51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 x14ac:dyDescent="0.2">
      <c r="A51" s="13" t="s">
        <v>52</v>
      </c>
      <c r="B51" s="12">
        <v>0</v>
      </c>
      <c r="C51" s="12">
        <v>0</v>
      </c>
      <c r="D51" s="12">
        <v>0</v>
      </c>
      <c r="E51" s="12"/>
      <c r="F51" s="14" t="s">
        <v>13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f>SUM(B51:D51)-SUM(G51:S51)</f>
        <v>0</v>
      </c>
    </row>
    <row r="52" spans="1:20" s="17" customFormat="1" x14ac:dyDescent="0.2">
      <c r="A52" s="15" t="s">
        <v>17</v>
      </c>
      <c r="B52" s="16">
        <f>SUM(B51)</f>
        <v>0</v>
      </c>
      <c r="C52" s="16">
        <f t="shared" ref="C52:D52" si="21">SUM(C51)</f>
        <v>0</v>
      </c>
      <c r="D52" s="16">
        <f t="shared" si="21"/>
        <v>0</v>
      </c>
      <c r="E52" s="16">
        <f t="shared" ref="E52" si="22">SUM(E51)</f>
        <v>0</v>
      </c>
      <c r="F52" s="16"/>
      <c r="G52" s="16">
        <f t="shared" ref="G52:T52" si="23">SUM(G51)</f>
        <v>0</v>
      </c>
      <c r="H52" s="16">
        <f t="shared" si="23"/>
        <v>0</v>
      </c>
      <c r="I52" s="16">
        <f t="shared" si="23"/>
        <v>0</v>
      </c>
      <c r="J52" s="16">
        <f t="shared" si="23"/>
        <v>0</v>
      </c>
      <c r="K52" s="16">
        <f t="shared" si="23"/>
        <v>0</v>
      </c>
      <c r="L52" s="16">
        <f t="shared" si="23"/>
        <v>0</v>
      </c>
      <c r="M52" s="16">
        <f t="shared" si="23"/>
        <v>0</v>
      </c>
      <c r="N52" s="16">
        <f t="shared" si="23"/>
        <v>0</v>
      </c>
      <c r="O52" s="16">
        <f t="shared" si="23"/>
        <v>0</v>
      </c>
      <c r="P52" s="16">
        <f t="shared" si="23"/>
        <v>0</v>
      </c>
      <c r="Q52" s="16">
        <f t="shared" si="23"/>
        <v>0</v>
      </c>
      <c r="R52" s="16">
        <f t="shared" si="23"/>
        <v>0</v>
      </c>
      <c r="S52" s="16">
        <f t="shared" si="23"/>
        <v>0</v>
      </c>
      <c r="T52" s="16">
        <f t="shared" si="23"/>
        <v>0</v>
      </c>
    </row>
    <row r="53" spans="1:20" x14ac:dyDescent="0.2">
      <c r="A53" s="3" t="s">
        <v>53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 x14ac:dyDescent="0.2">
      <c r="A54" s="13" t="s">
        <v>54</v>
      </c>
      <c r="B54" s="12">
        <v>1</v>
      </c>
      <c r="C54" s="12">
        <v>0</v>
      </c>
      <c r="D54" s="12">
        <v>0</v>
      </c>
      <c r="E54" s="12"/>
      <c r="F54" s="14" t="s">
        <v>13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f t="shared" ref="T54:T61" si="24">SUM(B54:D54)-SUM(G54:S54)</f>
        <v>1</v>
      </c>
    </row>
    <row r="55" spans="1:20" x14ac:dyDescent="0.2">
      <c r="A55" s="13" t="s">
        <v>55</v>
      </c>
      <c r="B55" s="12">
        <v>128</v>
      </c>
      <c r="C55" s="12">
        <v>90</v>
      </c>
      <c r="D55" s="12">
        <v>13</v>
      </c>
      <c r="E55" s="12"/>
      <c r="F55" s="14" t="s">
        <v>13</v>
      </c>
      <c r="G55" s="12">
        <v>5</v>
      </c>
      <c r="H55" s="12">
        <v>18</v>
      </c>
      <c r="I55" s="12">
        <v>25</v>
      </c>
      <c r="J55" s="12">
        <v>31</v>
      </c>
      <c r="K55" s="12">
        <v>5</v>
      </c>
      <c r="L55" s="12">
        <v>14</v>
      </c>
      <c r="M55" s="12">
        <v>10</v>
      </c>
      <c r="N55" s="12">
        <v>2</v>
      </c>
      <c r="O55" s="12">
        <v>3</v>
      </c>
      <c r="P55" s="12">
        <v>5</v>
      </c>
      <c r="Q55" s="12">
        <v>2</v>
      </c>
      <c r="R55" s="12">
        <v>0</v>
      </c>
      <c r="S55" s="12">
        <v>1</v>
      </c>
      <c r="T55" s="12">
        <f t="shared" si="24"/>
        <v>110</v>
      </c>
    </row>
    <row r="56" spans="1:20" x14ac:dyDescent="0.2">
      <c r="A56" s="13" t="s">
        <v>56</v>
      </c>
      <c r="B56" s="12">
        <v>354</v>
      </c>
      <c r="C56" s="12">
        <v>180</v>
      </c>
      <c r="D56" s="12">
        <v>25</v>
      </c>
      <c r="E56" s="12"/>
      <c r="F56" s="14" t="s">
        <v>13</v>
      </c>
      <c r="G56" s="12">
        <v>5</v>
      </c>
      <c r="H56" s="12">
        <v>63</v>
      </c>
      <c r="I56" s="12">
        <v>65</v>
      </c>
      <c r="J56" s="12">
        <v>80</v>
      </c>
      <c r="K56" s="12">
        <v>2</v>
      </c>
      <c r="L56" s="12">
        <v>20</v>
      </c>
      <c r="M56" s="12">
        <v>41</v>
      </c>
      <c r="N56" s="12">
        <v>34</v>
      </c>
      <c r="O56" s="12">
        <v>3</v>
      </c>
      <c r="P56" s="12">
        <v>3</v>
      </c>
      <c r="Q56" s="12">
        <v>24</v>
      </c>
      <c r="R56" s="12">
        <v>0</v>
      </c>
      <c r="S56" s="12">
        <v>0</v>
      </c>
      <c r="T56" s="12">
        <f t="shared" si="24"/>
        <v>219</v>
      </c>
    </row>
    <row r="57" spans="1:20" x14ac:dyDescent="0.2">
      <c r="A57" s="13" t="s">
        <v>57</v>
      </c>
      <c r="B57" s="12">
        <v>39</v>
      </c>
      <c r="C57" s="12">
        <v>10</v>
      </c>
      <c r="D57" s="12">
        <v>5</v>
      </c>
      <c r="E57" s="12"/>
      <c r="F57" s="14" t="s">
        <v>13</v>
      </c>
      <c r="G57" s="12">
        <v>1</v>
      </c>
      <c r="H57" s="12">
        <v>7</v>
      </c>
      <c r="I57" s="12">
        <v>3</v>
      </c>
      <c r="J57" s="12">
        <v>4</v>
      </c>
      <c r="K57" s="12">
        <v>1</v>
      </c>
      <c r="L57" s="12">
        <v>5</v>
      </c>
      <c r="M57" s="12">
        <v>10</v>
      </c>
      <c r="N57" s="12">
        <v>3</v>
      </c>
      <c r="O57" s="12">
        <v>5</v>
      </c>
      <c r="P57" s="12">
        <v>0</v>
      </c>
      <c r="Q57" s="12">
        <v>0</v>
      </c>
      <c r="R57" s="12">
        <v>2</v>
      </c>
      <c r="S57" s="12">
        <v>5</v>
      </c>
      <c r="T57" s="12">
        <f t="shared" si="24"/>
        <v>8</v>
      </c>
    </row>
    <row r="58" spans="1:20" x14ac:dyDescent="0.2">
      <c r="A58" s="13" t="s">
        <v>58</v>
      </c>
      <c r="B58" s="12">
        <v>15</v>
      </c>
      <c r="C58" s="12">
        <v>5</v>
      </c>
      <c r="D58" s="12">
        <v>5</v>
      </c>
      <c r="E58" s="12"/>
      <c r="F58" s="14" t="s">
        <v>13</v>
      </c>
      <c r="G58" s="12">
        <v>0</v>
      </c>
      <c r="H58" s="12">
        <v>2</v>
      </c>
      <c r="I58" s="12">
        <v>3</v>
      </c>
      <c r="J58" s="12">
        <v>3</v>
      </c>
      <c r="K58" s="12">
        <v>1</v>
      </c>
      <c r="L58" s="12">
        <v>0</v>
      </c>
      <c r="M58" s="12">
        <v>3</v>
      </c>
      <c r="N58" s="12">
        <v>2</v>
      </c>
      <c r="O58" s="12">
        <v>0</v>
      </c>
      <c r="P58" s="12">
        <v>1</v>
      </c>
      <c r="Q58" s="12">
        <v>0</v>
      </c>
      <c r="R58" s="12">
        <v>0</v>
      </c>
      <c r="S58" s="12">
        <v>0</v>
      </c>
      <c r="T58" s="12">
        <f t="shared" si="24"/>
        <v>10</v>
      </c>
    </row>
    <row r="59" spans="1:20" x14ac:dyDescent="0.2">
      <c r="A59" s="13" t="s">
        <v>59</v>
      </c>
      <c r="B59" s="12">
        <v>8</v>
      </c>
      <c r="C59" s="12">
        <v>0</v>
      </c>
      <c r="D59" s="12">
        <v>0</v>
      </c>
      <c r="E59" s="12"/>
      <c r="F59" s="14" t="s">
        <v>13</v>
      </c>
      <c r="G59" s="12">
        <v>0</v>
      </c>
      <c r="H59" s="12">
        <v>0</v>
      </c>
      <c r="I59" s="12">
        <v>2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f t="shared" si="24"/>
        <v>6</v>
      </c>
    </row>
    <row r="60" spans="1:20" x14ac:dyDescent="0.2">
      <c r="A60" s="13" t="s">
        <v>60</v>
      </c>
      <c r="B60" s="12">
        <v>25</v>
      </c>
      <c r="C60" s="12">
        <v>0</v>
      </c>
      <c r="D60" s="12">
        <v>0</v>
      </c>
      <c r="E60" s="12"/>
      <c r="F60" s="14" t="s">
        <v>13</v>
      </c>
      <c r="G60" s="12">
        <v>0</v>
      </c>
      <c r="H60" s="12">
        <v>0</v>
      </c>
      <c r="I60" s="12">
        <v>14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f t="shared" si="24"/>
        <v>11</v>
      </c>
    </row>
    <row r="61" spans="1:20" x14ac:dyDescent="0.2">
      <c r="A61" s="13" t="s">
        <v>61</v>
      </c>
      <c r="B61" s="12">
        <v>5</v>
      </c>
      <c r="C61" s="12">
        <v>0</v>
      </c>
      <c r="D61" s="12">
        <v>0</v>
      </c>
      <c r="E61" s="12"/>
      <c r="F61" s="14" t="s">
        <v>13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f t="shared" si="24"/>
        <v>5</v>
      </c>
    </row>
    <row r="62" spans="1:20" s="17" customFormat="1" x14ac:dyDescent="0.2">
      <c r="A62" s="15" t="s">
        <v>17</v>
      </c>
      <c r="B62" s="16">
        <f>SUM(B54:B61)</f>
        <v>575</v>
      </c>
      <c r="C62" s="16">
        <f t="shared" ref="C62:D62" si="25">SUM(C54:C61)</f>
        <v>285</v>
      </c>
      <c r="D62" s="16">
        <f t="shared" si="25"/>
        <v>48</v>
      </c>
      <c r="E62" s="16">
        <f t="shared" ref="E62" si="26">SUM(E54:E61)</f>
        <v>0</v>
      </c>
      <c r="F62" s="16"/>
      <c r="G62" s="16">
        <f t="shared" ref="G62:T62" si="27">SUM(G54:G61)</f>
        <v>11</v>
      </c>
      <c r="H62" s="16">
        <f t="shared" si="27"/>
        <v>90</v>
      </c>
      <c r="I62" s="16">
        <f t="shared" si="27"/>
        <v>112</v>
      </c>
      <c r="J62" s="16">
        <f t="shared" si="27"/>
        <v>118</v>
      </c>
      <c r="K62" s="16">
        <f t="shared" si="27"/>
        <v>9</v>
      </c>
      <c r="L62" s="16">
        <f t="shared" si="27"/>
        <v>39</v>
      </c>
      <c r="M62" s="16">
        <f t="shared" si="27"/>
        <v>64</v>
      </c>
      <c r="N62" s="16">
        <f t="shared" si="27"/>
        <v>41</v>
      </c>
      <c r="O62" s="16">
        <f t="shared" si="27"/>
        <v>11</v>
      </c>
      <c r="P62" s="16">
        <f t="shared" si="27"/>
        <v>9</v>
      </c>
      <c r="Q62" s="16">
        <f t="shared" si="27"/>
        <v>26</v>
      </c>
      <c r="R62" s="16">
        <f t="shared" si="27"/>
        <v>2</v>
      </c>
      <c r="S62" s="16">
        <f t="shared" si="27"/>
        <v>6</v>
      </c>
      <c r="T62" s="16">
        <f t="shared" si="27"/>
        <v>370</v>
      </c>
    </row>
    <row r="63" spans="1:20" x14ac:dyDescent="0.2">
      <c r="A63" s="3" t="s">
        <v>62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 x14ac:dyDescent="0.2">
      <c r="A64" s="13" t="s">
        <v>63</v>
      </c>
      <c r="B64" s="12">
        <v>130</v>
      </c>
      <c r="C64" s="12">
        <v>50</v>
      </c>
      <c r="D64" s="12">
        <v>10</v>
      </c>
      <c r="E64" s="12"/>
      <c r="F64" s="14" t="s">
        <v>13</v>
      </c>
      <c r="G64" s="12">
        <v>3</v>
      </c>
      <c r="H64" s="12">
        <v>9</v>
      </c>
      <c r="I64" s="12">
        <v>50</v>
      </c>
      <c r="J64" s="12">
        <v>15</v>
      </c>
      <c r="K64" s="12">
        <v>2</v>
      </c>
      <c r="L64" s="12">
        <v>11</v>
      </c>
      <c r="M64" s="12">
        <v>9</v>
      </c>
      <c r="N64" s="12">
        <v>3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f>SUM(B64:D64)-SUM(G64:S64)</f>
        <v>88</v>
      </c>
    </row>
    <row r="65" spans="1:20" x14ac:dyDescent="0.2">
      <c r="A65" s="13" t="s">
        <v>64</v>
      </c>
      <c r="B65" s="12">
        <v>315</v>
      </c>
      <c r="C65" s="12">
        <v>90</v>
      </c>
      <c r="D65" s="12">
        <v>20</v>
      </c>
      <c r="E65" s="12"/>
      <c r="F65" s="14" t="s">
        <v>13</v>
      </c>
      <c r="G65" s="12">
        <v>10</v>
      </c>
      <c r="H65" s="12">
        <v>17</v>
      </c>
      <c r="I65" s="12">
        <v>120</v>
      </c>
      <c r="J65" s="12">
        <v>27</v>
      </c>
      <c r="K65" s="12">
        <v>0</v>
      </c>
      <c r="L65" s="12">
        <v>29</v>
      </c>
      <c r="M65" s="12">
        <v>6</v>
      </c>
      <c r="N65" s="12">
        <v>18</v>
      </c>
      <c r="O65" s="12">
        <v>2</v>
      </c>
      <c r="P65" s="12">
        <v>0</v>
      </c>
      <c r="Q65" s="12">
        <v>1</v>
      </c>
      <c r="R65" s="12">
        <v>0</v>
      </c>
      <c r="S65" s="12">
        <v>0</v>
      </c>
      <c r="T65" s="12">
        <f>SUM(B65:D65)-SUM(G65:S65)</f>
        <v>195</v>
      </c>
    </row>
    <row r="66" spans="1:20" x14ac:dyDescent="0.2">
      <c r="A66" s="13" t="s">
        <v>65</v>
      </c>
      <c r="B66" s="12">
        <v>22</v>
      </c>
      <c r="C66" s="12">
        <v>5</v>
      </c>
      <c r="D66" s="12">
        <v>0</v>
      </c>
      <c r="E66" s="12"/>
      <c r="F66" s="14" t="s">
        <v>13</v>
      </c>
      <c r="G66" s="12">
        <v>1</v>
      </c>
      <c r="H66" s="12">
        <v>1</v>
      </c>
      <c r="I66" s="12">
        <v>3</v>
      </c>
      <c r="J66" s="12">
        <v>2</v>
      </c>
      <c r="K66" s="12">
        <v>0</v>
      </c>
      <c r="L66" s="12">
        <v>3</v>
      </c>
      <c r="M66" s="12">
        <v>1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f>SUM(B66:D66)-SUM(G66:S66)</f>
        <v>16</v>
      </c>
    </row>
    <row r="67" spans="1:20" x14ac:dyDescent="0.2">
      <c r="A67" s="13" t="s">
        <v>66</v>
      </c>
      <c r="B67" s="12">
        <v>14</v>
      </c>
      <c r="C67" s="12">
        <v>5</v>
      </c>
      <c r="D67" s="12">
        <v>0</v>
      </c>
      <c r="E67" s="12"/>
      <c r="F67" s="14" t="s">
        <v>13</v>
      </c>
      <c r="G67" s="12">
        <v>4</v>
      </c>
      <c r="H67" s="12">
        <v>0</v>
      </c>
      <c r="I67" s="12">
        <v>2</v>
      </c>
      <c r="J67" s="12">
        <v>1</v>
      </c>
      <c r="K67" s="12">
        <v>0</v>
      </c>
      <c r="L67" s="12">
        <v>1</v>
      </c>
      <c r="M67" s="12">
        <v>1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f>SUM(B67:D67)-SUM(G67:S67)</f>
        <v>10</v>
      </c>
    </row>
    <row r="68" spans="1:20" x14ac:dyDescent="0.2">
      <c r="A68" s="13" t="s">
        <v>67</v>
      </c>
      <c r="B68" s="12">
        <v>1</v>
      </c>
      <c r="C68" s="12">
        <v>0</v>
      </c>
      <c r="D68" s="12">
        <v>0</v>
      </c>
      <c r="E68" s="12"/>
      <c r="F68" s="14" t="s">
        <v>13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f>SUM(B68:D68)-SUM(G68:S68)</f>
        <v>1</v>
      </c>
    </row>
    <row r="69" spans="1:20" s="17" customFormat="1" x14ac:dyDescent="0.2">
      <c r="A69" s="15" t="s">
        <v>17</v>
      </c>
      <c r="B69" s="16">
        <f>SUM(B64:B68)</f>
        <v>482</v>
      </c>
      <c r="C69" s="16">
        <f t="shared" ref="C69:T69" si="28">SUM(C64:C68)</f>
        <v>150</v>
      </c>
      <c r="D69" s="16">
        <f t="shared" si="28"/>
        <v>30</v>
      </c>
      <c r="E69" s="16">
        <f t="shared" ref="E69" si="29">SUM(E64:E68)</f>
        <v>0</v>
      </c>
      <c r="F69" s="16"/>
      <c r="G69" s="16">
        <f t="shared" si="28"/>
        <v>18</v>
      </c>
      <c r="H69" s="16">
        <f t="shared" si="28"/>
        <v>27</v>
      </c>
      <c r="I69" s="16">
        <f t="shared" si="28"/>
        <v>175</v>
      </c>
      <c r="J69" s="16">
        <f t="shared" si="28"/>
        <v>45</v>
      </c>
      <c r="K69" s="16">
        <f t="shared" si="28"/>
        <v>2</v>
      </c>
      <c r="L69" s="16">
        <f t="shared" si="28"/>
        <v>44</v>
      </c>
      <c r="M69" s="16">
        <f t="shared" si="28"/>
        <v>17</v>
      </c>
      <c r="N69" s="16">
        <f t="shared" si="28"/>
        <v>21</v>
      </c>
      <c r="O69" s="16">
        <f t="shared" si="28"/>
        <v>2</v>
      </c>
      <c r="P69" s="16">
        <f t="shared" si="28"/>
        <v>0</v>
      </c>
      <c r="Q69" s="16">
        <f t="shared" si="28"/>
        <v>1</v>
      </c>
      <c r="R69" s="16">
        <f t="shared" si="28"/>
        <v>0</v>
      </c>
      <c r="S69" s="16">
        <f t="shared" si="28"/>
        <v>0</v>
      </c>
      <c r="T69" s="16">
        <f t="shared" si="28"/>
        <v>310</v>
      </c>
    </row>
    <row r="70" spans="1:20" x14ac:dyDescent="0.2">
      <c r="A70" s="3" t="s">
        <v>68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 x14ac:dyDescent="0.2">
      <c r="A71" s="13" t="s">
        <v>69</v>
      </c>
      <c r="B71" s="12">
        <v>345</v>
      </c>
      <c r="C71" s="12">
        <v>110</v>
      </c>
      <c r="D71" s="12">
        <v>0</v>
      </c>
      <c r="E71" s="12"/>
      <c r="F71" s="14" t="s">
        <v>13</v>
      </c>
      <c r="G71" s="12">
        <v>0</v>
      </c>
      <c r="H71" s="12">
        <v>25</v>
      </c>
      <c r="I71" s="12">
        <v>144</v>
      </c>
      <c r="J71" s="12">
        <v>39</v>
      </c>
      <c r="K71" s="12">
        <v>0</v>
      </c>
      <c r="L71" s="12">
        <v>12</v>
      </c>
      <c r="M71" s="12">
        <v>10</v>
      </c>
      <c r="N71" s="12">
        <v>8</v>
      </c>
      <c r="O71" s="12">
        <v>3</v>
      </c>
      <c r="P71" s="12">
        <v>2</v>
      </c>
      <c r="Q71" s="12">
        <v>1</v>
      </c>
      <c r="R71" s="12">
        <v>0</v>
      </c>
      <c r="S71" s="12">
        <v>0</v>
      </c>
      <c r="T71" s="12">
        <f t="shared" ref="T71:T78" si="30">SUM(B71:D71)-SUM(G71:S71)</f>
        <v>211</v>
      </c>
    </row>
    <row r="72" spans="1:20" x14ac:dyDescent="0.2">
      <c r="A72" s="13" t="s">
        <v>70</v>
      </c>
      <c r="B72" s="12">
        <v>603</v>
      </c>
      <c r="C72" s="12">
        <v>190</v>
      </c>
      <c r="D72" s="12">
        <v>0</v>
      </c>
      <c r="E72" s="12"/>
      <c r="F72" s="14" t="s">
        <v>13</v>
      </c>
      <c r="G72" s="12">
        <v>1</v>
      </c>
      <c r="H72" s="12">
        <v>95</v>
      </c>
      <c r="I72" s="12">
        <v>214</v>
      </c>
      <c r="J72" s="12">
        <v>69</v>
      </c>
      <c r="K72" s="12">
        <v>0</v>
      </c>
      <c r="L72" s="12">
        <v>11</v>
      </c>
      <c r="M72" s="12">
        <v>8</v>
      </c>
      <c r="N72" s="12">
        <v>23</v>
      </c>
      <c r="O72" s="12">
        <v>3</v>
      </c>
      <c r="P72" s="12">
        <v>1</v>
      </c>
      <c r="Q72" s="12">
        <v>2</v>
      </c>
      <c r="R72" s="12">
        <v>0</v>
      </c>
      <c r="S72" s="12">
        <v>0</v>
      </c>
      <c r="T72" s="12">
        <f t="shared" si="30"/>
        <v>366</v>
      </c>
    </row>
    <row r="73" spans="1:20" x14ac:dyDescent="0.2">
      <c r="A73" s="13" t="s">
        <v>71</v>
      </c>
      <c r="B73" s="12">
        <v>22</v>
      </c>
      <c r="C73" s="12">
        <v>5</v>
      </c>
      <c r="D73" s="12">
        <v>5</v>
      </c>
      <c r="E73" s="12"/>
      <c r="F73" s="14" t="s">
        <v>13</v>
      </c>
      <c r="G73" s="12">
        <v>0</v>
      </c>
      <c r="H73" s="12">
        <v>4</v>
      </c>
      <c r="I73" s="12">
        <v>7</v>
      </c>
      <c r="J73" s="12">
        <v>2</v>
      </c>
      <c r="K73" s="12">
        <v>0</v>
      </c>
      <c r="L73" s="12">
        <v>2</v>
      </c>
      <c r="M73" s="12">
        <v>0</v>
      </c>
      <c r="N73" s="12">
        <v>1</v>
      </c>
      <c r="O73" s="12">
        <v>1</v>
      </c>
      <c r="P73" s="12">
        <v>0</v>
      </c>
      <c r="Q73" s="12">
        <v>0</v>
      </c>
      <c r="R73" s="12">
        <v>0</v>
      </c>
      <c r="S73" s="12">
        <v>0</v>
      </c>
      <c r="T73" s="12">
        <f t="shared" si="30"/>
        <v>15</v>
      </c>
    </row>
    <row r="74" spans="1:20" x14ac:dyDescent="0.2">
      <c r="A74" s="13" t="s">
        <v>72</v>
      </c>
      <c r="B74" s="12">
        <v>7</v>
      </c>
      <c r="C74" s="12">
        <v>5</v>
      </c>
      <c r="D74" s="12">
        <v>0</v>
      </c>
      <c r="E74" s="12"/>
      <c r="F74" s="14" t="s">
        <v>13</v>
      </c>
      <c r="G74" s="12">
        <v>0</v>
      </c>
      <c r="H74" s="12">
        <v>1</v>
      </c>
      <c r="I74" s="12">
        <v>2</v>
      </c>
      <c r="J74" s="12">
        <v>2</v>
      </c>
      <c r="K74" s="12">
        <v>0</v>
      </c>
      <c r="L74" s="12">
        <v>1</v>
      </c>
      <c r="M74" s="12">
        <v>1</v>
      </c>
      <c r="N74" s="12">
        <v>1</v>
      </c>
      <c r="O74" s="12">
        <v>0</v>
      </c>
      <c r="P74" s="12">
        <v>0</v>
      </c>
      <c r="Q74" s="12">
        <v>1</v>
      </c>
      <c r="R74" s="12">
        <v>1</v>
      </c>
      <c r="S74" s="12">
        <v>0</v>
      </c>
      <c r="T74" s="12">
        <f t="shared" si="30"/>
        <v>2</v>
      </c>
    </row>
    <row r="75" spans="1:20" x14ac:dyDescent="0.2">
      <c r="A75" s="13" t="s">
        <v>73</v>
      </c>
      <c r="B75" s="12">
        <v>14</v>
      </c>
      <c r="C75" s="12">
        <v>0</v>
      </c>
      <c r="D75" s="12">
        <v>0</v>
      </c>
      <c r="E75" s="12"/>
      <c r="F75" s="14" t="s">
        <v>13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f t="shared" si="30"/>
        <v>14</v>
      </c>
    </row>
    <row r="76" spans="1:20" x14ac:dyDescent="0.2">
      <c r="A76" s="13" t="s">
        <v>74</v>
      </c>
      <c r="B76" s="12">
        <v>32</v>
      </c>
      <c r="C76" s="12">
        <v>0</v>
      </c>
      <c r="D76" s="12">
        <v>0</v>
      </c>
      <c r="E76" s="12"/>
      <c r="F76" s="14" t="s">
        <v>13</v>
      </c>
      <c r="G76" s="12">
        <v>0</v>
      </c>
      <c r="H76" s="12">
        <v>0</v>
      </c>
      <c r="I76" s="12">
        <v>11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f t="shared" si="30"/>
        <v>21</v>
      </c>
    </row>
    <row r="77" spans="1:20" x14ac:dyDescent="0.2">
      <c r="A77" s="13" t="s">
        <v>75</v>
      </c>
      <c r="B77" s="12">
        <v>6</v>
      </c>
      <c r="C77" s="12">
        <v>0</v>
      </c>
      <c r="D77" s="12">
        <v>0</v>
      </c>
      <c r="E77" s="12"/>
      <c r="F77" s="14" t="s">
        <v>13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f t="shared" si="30"/>
        <v>6</v>
      </c>
    </row>
    <row r="78" spans="1:20" x14ac:dyDescent="0.2">
      <c r="A78" s="13" t="s">
        <v>76</v>
      </c>
      <c r="B78" s="12">
        <v>5</v>
      </c>
      <c r="C78" s="12">
        <v>0</v>
      </c>
      <c r="D78" s="12">
        <v>0</v>
      </c>
      <c r="E78" s="12"/>
      <c r="F78" s="14" t="s">
        <v>13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f t="shared" si="30"/>
        <v>5</v>
      </c>
    </row>
    <row r="79" spans="1:20" s="17" customFormat="1" x14ac:dyDescent="0.2">
      <c r="A79" s="15" t="s">
        <v>17</v>
      </c>
      <c r="B79" s="16">
        <f>SUM(B71:B78)</f>
        <v>1034</v>
      </c>
      <c r="C79" s="16">
        <f t="shared" ref="C79:D79" si="31">SUM(C71:C78)</f>
        <v>310</v>
      </c>
      <c r="D79" s="16">
        <f t="shared" si="31"/>
        <v>5</v>
      </c>
      <c r="E79" s="16">
        <f t="shared" ref="E79" si="32">SUM(E71:E78)</f>
        <v>0</v>
      </c>
      <c r="F79" s="16"/>
      <c r="G79" s="16">
        <f t="shared" ref="G79:T79" si="33">SUM(G71:G78)</f>
        <v>1</v>
      </c>
      <c r="H79" s="16">
        <f t="shared" si="33"/>
        <v>125</v>
      </c>
      <c r="I79" s="16">
        <f t="shared" si="33"/>
        <v>378</v>
      </c>
      <c r="J79" s="16">
        <f t="shared" si="33"/>
        <v>112</v>
      </c>
      <c r="K79" s="16">
        <f t="shared" si="33"/>
        <v>0</v>
      </c>
      <c r="L79" s="16">
        <f t="shared" si="33"/>
        <v>26</v>
      </c>
      <c r="M79" s="16">
        <f t="shared" si="33"/>
        <v>19</v>
      </c>
      <c r="N79" s="16">
        <f t="shared" si="33"/>
        <v>33</v>
      </c>
      <c r="O79" s="16">
        <f t="shared" si="33"/>
        <v>7</v>
      </c>
      <c r="P79" s="16">
        <f t="shared" si="33"/>
        <v>3</v>
      </c>
      <c r="Q79" s="16">
        <f t="shared" si="33"/>
        <v>4</v>
      </c>
      <c r="R79" s="16">
        <f t="shared" si="33"/>
        <v>1</v>
      </c>
      <c r="S79" s="16">
        <f t="shared" si="33"/>
        <v>0</v>
      </c>
      <c r="T79" s="16">
        <f t="shared" si="33"/>
        <v>640</v>
      </c>
    </row>
    <row r="80" spans="1:20" x14ac:dyDescent="0.2">
      <c r="A80" s="3" t="s">
        <v>77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 x14ac:dyDescent="0.2">
      <c r="A81" s="13" t="s">
        <v>78</v>
      </c>
      <c r="B81" s="12">
        <v>13</v>
      </c>
      <c r="C81" s="12">
        <v>0</v>
      </c>
      <c r="D81" s="12">
        <v>0</v>
      </c>
      <c r="E81" s="12"/>
      <c r="F81" s="14" t="s">
        <v>13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f>SUM(B81:D81)-SUM(G81:S81)</f>
        <v>13</v>
      </c>
    </row>
    <row r="82" spans="1:20" x14ac:dyDescent="0.2">
      <c r="A82" s="13" t="s">
        <v>79</v>
      </c>
      <c r="B82" s="12">
        <v>13</v>
      </c>
      <c r="C82" s="12">
        <v>0</v>
      </c>
      <c r="D82" s="12">
        <v>0</v>
      </c>
      <c r="E82" s="12"/>
      <c r="F82" s="14" t="s">
        <v>13</v>
      </c>
      <c r="G82" s="12">
        <v>0</v>
      </c>
      <c r="H82" s="12">
        <v>0</v>
      </c>
      <c r="I82" s="12">
        <v>0</v>
      </c>
      <c r="J82" s="12">
        <v>1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f>SUM(B82:D82)-SUM(G82:S82)</f>
        <v>12</v>
      </c>
    </row>
    <row r="83" spans="1:20" x14ac:dyDescent="0.2">
      <c r="A83" s="13" t="s">
        <v>80</v>
      </c>
      <c r="B83" s="12">
        <v>7</v>
      </c>
      <c r="C83" s="12">
        <v>0</v>
      </c>
      <c r="D83" s="12">
        <v>0</v>
      </c>
      <c r="E83" s="12"/>
      <c r="F83" s="14" t="s">
        <v>13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f>SUM(B83:D83)-SUM(G83:S83)</f>
        <v>7</v>
      </c>
    </row>
    <row r="84" spans="1:20" x14ac:dyDescent="0.2">
      <c r="A84" s="13" t="s">
        <v>81</v>
      </c>
      <c r="B84" s="12">
        <v>3</v>
      </c>
      <c r="C84" s="12">
        <v>0</v>
      </c>
      <c r="D84" s="12">
        <v>0</v>
      </c>
      <c r="E84" s="12"/>
      <c r="F84" s="14" t="s">
        <v>13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f>SUM(B84:D84)-SUM(G84:S84)</f>
        <v>3</v>
      </c>
    </row>
    <row r="85" spans="1:20" s="17" customFormat="1" x14ac:dyDescent="0.2">
      <c r="A85" s="15" t="s">
        <v>17</v>
      </c>
      <c r="B85" s="16">
        <f>SUM(B81:B84)</f>
        <v>36</v>
      </c>
      <c r="C85" s="16">
        <f t="shared" ref="C85:D85" si="34">SUM(C81:C84)</f>
        <v>0</v>
      </c>
      <c r="D85" s="16">
        <f t="shared" si="34"/>
        <v>0</v>
      </c>
      <c r="E85" s="16"/>
      <c r="F85" s="16"/>
      <c r="G85" s="16">
        <f t="shared" ref="G85:T85" si="35">SUM(G81:G84)</f>
        <v>0</v>
      </c>
      <c r="H85" s="16">
        <f t="shared" si="35"/>
        <v>0</v>
      </c>
      <c r="I85" s="16">
        <f t="shared" si="35"/>
        <v>0</v>
      </c>
      <c r="J85" s="16">
        <f t="shared" si="35"/>
        <v>1</v>
      </c>
      <c r="K85" s="16">
        <f t="shared" si="35"/>
        <v>0</v>
      </c>
      <c r="L85" s="16">
        <f t="shared" si="35"/>
        <v>0</v>
      </c>
      <c r="M85" s="16">
        <f t="shared" si="35"/>
        <v>0</v>
      </c>
      <c r="N85" s="16">
        <f t="shared" si="35"/>
        <v>0</v>
      </c>
      <c r="O85" s="16">
        <f t="shared" si="35"/>
        <v>0</v>
      </c>
      <c r="P85" s="16">
        <f t="shared" si="35"/>
        <v>0</v>
      </c>
      <c r="Q85" s="16">
        <f t="shared" si="35"/>
        <v>0</v>
      </c>
      <c r="R85" s="16">
        <f t="shared" si="35"/>
        <v>0</v>
      </c>
      <c r="S85" s="16">
        <f t="shared" si="35"/>
        <v>0</v>
      </c>
      <c r="T85" s="16">
        <f t="shared" si="35"/>
        <v>35</v>
      </c>
    </row>
    <row r="86" spans="1:20" x14ac:dyDescent="0.2">
      <c r="A86" s="3" t="s">
        <v>82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 x14ac:dyDescent="0.2">
      <c r="A87" s="13" t="s">
        <v>83</v>
      </c>
      <c r="B87" s="12">
        <v>0</v>
      </c>
      <c r="C87" s="12">
        <v>0</v>
      </c>
      <c r="D87" s="12">
        <v>222</v>
      </c>
      <c r="E87" s="12"/>
      <c r="F87" s="14" t="s">
        <v>13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222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f>SUM(B87:D87)-SUM(G87:S87)</f>
        <v>0</v>
      </c>
    </row>
    <row r="88" spans="1:20" x14ac:dyDescent="0.2">
      <c r="A88" s="13" t="s">
        <v>84</v>
      </c>
      <c r="B88" s="12">
        <v>0</v>
      </c>
      <c r="C88" s="12">
        <v>0</v>
      </c>
      <c r="D88" s="12">
        <v>304</v>
      </c>
      <c r="E88" s="12"/>
      <c r="F88" s="14" t="s">
        <v>13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304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f>SUM(B88:D88)-SUM(G88:S88)</f>
        <v>0</v>
      </c>
    </row>
    <row r="89" spans="1:20" s="17" customFormat="1" x14ac:dyDescent="0.2">
      <c r="A89" s="15" t="s">
        <v>17</v>
      </c>
      <c r="B89" s="16">
        <f>SUM(B87:B88)</f>
        <v>0</v>
      </c>
      <c r="C89" s="16">
        <f t="shared" ref="C89:D89" si="36">SUM(C87:C88)</f>
        <v>0</v>
      </c>
      <c r="D89" s="16">
        <f t="shared" si="36"/>
        <v>526</v>
      </c>
      <c r="E89" s="16">
        <f t="shared" ref="E89" si="37">SUM(E87:E88)</f>
        <v>0</v>
      </c>
      <c r="F89" s="16"/>
      <c r="G89" s="16">
        <f t="shared" ref="G89:T89" si="38">SUM(G87:G88)</f>
        <v>0</v>
      </c>
      <c r="H89" s="16">
        <f t="shared" si="38"/>
        <v>0</v>
      </c>
      <c r="I89" s="16">
        <f t="shared" si="38"/>
        <v>0</v>
      </c>
      <c r="J89" s="16">
        <f t="shared" si="38"/>
        <v>0</v>
      </c>
      <c r="K89" s="16">
        <f t="shared" si="38"/>
        <v>0</v>
      </c>
      <c r="L89" s="16">
        <f t="shared" si="38"/>
        <v>526</v>
      </c>
      <c r="M89" s="16">
        <f t="shared" si="38"/>
        <v>0</v>
      </c>
      <c r="N89" s="16">
        <f t="shared" si="38"/>
        <v>0</v>
      </c>
      <c r="O89" s="16">
        <f t="shared" si="38"/>
        <v>0</v>
      </c>
      <c r="P89" s="16">
        <f t="shared" si="38"/>
        <v>0</v>
      </c>
      <c r="Q89" s="16">
        <f t="shared" si="38"/>
        <v>0</v>
      </c>
      <c r="R89" s="16">
        <f t="shared" si="38"/>
        <v>0</v>
      </c>
      <c r="S89" s="16">
        <f t="shared" si="38"/>
        <v>0</v>
      </c>
      <c r="T89" s="16">
        <f t="shared" si="38"/>
        <v>0</v>
      </c>
    </row>
    <row r="90" spans="1:20" x14ac:dyDescent="0.2">
      <c r="A90" s="3" t="s">
        <v>85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 x14ac:dyDescent="0.2">
      <c r="A91" s="13" t="s">
        <v>86</v>
      </c>
      <c r="B91" s="12">
        <v>0</v>
      </c>
      <c r="C91" s="12">
        <v>0</v>
      </c>
      <c r="D91" s="12">
        <v>0</v>
      </c>
      <c r="E91" s="12"/>
      <c r="F91" s="14" t="s">
        <v>13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f>SUM(B91:D91)-SUM(G91:S91)</f>
        <v>0</v>
      </c>
    </row>
    <row r="92" spans="1:20" x14ac:dyDescent="0.2">
      <c r="A92" s="13" t="s">
        <v>87</v>
      </c>
      <c r="B92" s="12">
        <v>0</v>
      </c>
      <c r="C92" s="12">
        <v>0</v>
      </c>
      <c r="D92" s="12">
        <v>0</v>
      </c>
      <c r="E92" s="12"/>
      <c r="F92" s="14" t="s">
        <v>13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f>SUM(B92:D92)-SUM(G92:S92)</f>
        <v>0</v>
      </c>
    </row>
    <row r="93" spans="1:20" s="17" customFormat="1" x14ac:dyDescent="0.2">
      <c r="A93" s="15" t="s">
        <v>17</v>
      </c>
      <c r="B93" s="16">
        <f>SUM(B91:B92)</f>
        <v>0</v>
      </c>
      <c r="C93" s="16">
        <f t="shared" ref="C93:D93" si="39">SUM(C91:C92)</f>
        <v>0</v>
      </c>
      <c r="D93" s="16">
        <f t="shared" si="39"/>
        <v>0</v>
      </c>
      <c r="E93" s="16">
        <f t="shared" ref="E93" si="40">SUM(E91:E92)</f>
        <v>0</v>
      </c>
      <c r="F93" s="16"/>
      <c r="G93" s="16">
        <f t="shared" ref="G93:T93" si="41">SUM(G91:G92)</f>
        <v>0</v>
      </c>
      <c r="H93" s="16">
        <f t="shared" si="41"/>
        <v>0</v>
      </c>
      <c r="I93" s="16">
        <f t="shared" si="41"/>
        <v>0</v>
      </c>
      <c r="J93" s="16">
        <f t="shared" si="41"/>
        <v>0</v>
      </c>
      <c r="K93" s="16">
        <f t="shared" si="41"/>
        <v>0</v>
      </c>
      <c r="L93" s="16">
        <f t="shared" si="41"/>
        <v>0</v>
      </c>
      <c r="M93" s="16">
        <f t="shared" si="41"/>
        <v>0</v>
      </c>
      <c r="N93" s="16">
        <f t="shared" si="41"/>
        <v>0</v>
      </c>
      <c r="O93" s="16">
        <f t="shared" si="41"/>
        <v>0</v>
      </c>
      <c r="P93" s="16">
        <f t="shared" si="41"/>
        <v>0</v>
      </c>
      <c r="Q93" s="16">
        <f t="shared" si="41"/>
        <v>0</v>
      </c>
      <c r="R93" s="16">
        <f t="shared" si="41"/>
        <v>0</v>
      </c>
      <c r="S93" s="16">
        <f t="shared" si="41"/>
        <v>0</v>
      </c>
      <c r="T93" s="16">
        <f t="shared" si="41"/>
        <v>0</v>
      </c>
    </row>
    <row r="94" spans="1:20" x14ac:dyDescent="0.2">
      <c r="A94" s="3" t="s">
        <v>88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 x14ac:dyDescent="0.2">
      <c r="A95" s="13" t="s">
        <v>89</v>
      </c>
      <c r="B95" s="12">
        <v>38</v>
      </c>
      <c r="C95" s="12">
        <v>5</v>
      </c>
      <c r="D95" s="12">
        <v>5</v>
      </c>
      <c r="E95" s="12"/>
      <c r="F95" s="14" t="s">
        <v>13</v>
      </c>
      <c r="G95" s="12">
        <v>0</v>
      </c>
      <c r="H95" s="12">
        <v>0</v>
      </c>
      <c r="I95" s="12">
        <v>23</v>
      </c>
      <c r="J95" s="12">
        <v>2</v>
      </c>
      <c r="K95" s="12">
        <v>0</v>
      </c>
      <c r="L95" s="12">
        <v>6</v>
      </c>
      <c r="M95" s="12">
        <v>1</v>
      </c>
      <c r="N95" s="12">
        <v>0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T95" s="12">
        <f>SUM(B95:D95)-SUM(G95:S95)</f>
        <v>16</v>
      </c>
    </row>
    <row r="96" spans="1:20" x14ac:dyDescent="0.2">
      <c r="A96" s="13" t="s">
        <v>90</v>
      </c>
      <c r="B96" s="12">
        <v>55</v>
      </c>
      <c r="C96" s="12">
        <v>15</v>
      </c>
      <c r="D96" s="12">
        <v>5</v>
      </c>
      <c r="E96" s="12"/>
      <c r="F96" s="14" t="s">
        <v>13</v>
      </c>
      <c r="G96" s="12">
        <v>0</v>
      </c>
      <c r="H96" s="12">
        <v>0</v>
      </c>
      <c r="I96" s="12">
        <v>30</v>
      </c>
      <c r="J96" s="12">
        <v>5</v>
      </c>
      <c r="K96" s="12">
        <v>0</v>
      </c>
      <c r="L96" s="12">
        <v>12</v>
      </c>
      <c r="M96" s="12">
        <v>6</v>
      </c>
      <c r="N96" s="12">
        <v>2</v>
      </c>
      <c r="O96" s="12">
        <v>0</v>
      </c>
      <c r="P96" s="12">
        <v>0</v>
      </c>
      <c r="Q96" s="12">
        <v>0</v>
      </c>
      <c r="R96" s="12">
        <v>0</v>
      </c>
      <c r="S96" s="12">
        <v>12</v>
      </c>
      <c r="T96" s="12">
        <f>SUM(B96:D96)-SUM(G96:S96)</f>
        <v>8</v>
      </c>
    </row>
    <row r="97" spans="1:20" x14ac:dyDescent="0.2">
      <c r="A97" s="13" t="s">
        <v>91</v>
      </c>
      <c r="B97" s="12">
        <v>3</v>
      </c>
      <c r="C97" s="12">
        <v>0</v>
      </c>
      <c r="D97" s="12">
        <v>0</v>
      </c>
      <c r="E97" s="12"/>
      <c r="F97" s="14" t="s">
        <v>13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1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f>SUM(B97:D97)-SUM(G97:S97)</f>
        <v>2</v>
      </c>
    </row>
    <row r="98" spans="1:20" x14ac:dyDescent="0.2">
      <c r="A98" s="13" t="s">
        <v>92</v>
      </c>
      <c r="B98" s="12">
        <v>6</v>
      </c>
      <c r="C98" s="12">
        <v>0</v>
      </c>
      <c r="D98" s="12">
        <v>0</v>
      </c>
      <c r="E98" s="12"/>
      <c r="F98" s="14" t="s">
        <v>13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12">
        <f>SUM(B98:D98)-SUM(G98:S98)</f>
        <v>6</v>
      </c>
    </row>
    <row r="99" spans="1:20" s="17" customFormat="1" x14ac:dyDescent="0.2">
      <c r="A99" s="15" t="s">
        <v>17</v>
      </c>
      <c r="B99" s="16">
        <f>SUM(B95:B98)</f>
        <v>102</v>
      </c>
      <c r="C99" s="16">
        <f t="shared" ref="C99:D99" si="42">SUM(C95:C98)</f>
        <v>20</v>
      </c>
      <c r="D99" s="16">
        <f t="shared" si="42"/>
        <v>10</v>
      </c>
      <c r="E99" s="16">
        <f t="shared" ref="E99" si="43">SUM(E95:E98)</f>
        <v>0</v>
      </c>
      <c r="F99" s="16"/>
      <c r="G99" s="16">
        <f t="shared" ref="G99:T99" si="44">SUM(G95:G98)</f>
        <v>0</v>
      </c>
      <c r="H99" s="16">
        <f t="shared" si="44"/>
        <v>0</v>
      </c>
      <c r="I99" s="16">
        <f t="shared" si="44"/>
        <v>53</v>
      </c>
      <c r="J99" s="16">
        <f t="shared" si="44"/>
        <v>7</v>
      </c>
      <c r="K99" s="16">
        <f t="shared" si="44"/>
        <v>0</v>
      </c>
      <c r="L99" s="16">
        <f t="shared" si="44"/>
        <v>18</v>
      </c>
      <c r="M99" s="16">
        <f t="shared" si="44"/>
        <v>7</v>
      </c>
      <c r="N99" s="16">
        <f t="shared" si="44"/>
        <v>3</v>
      </c>
      <c r="O99" s="16">
        <f t="shared" si="44"/>
        <v>0</v>
      </c>
      <c r="P99" s="16">
        <f t="shared" si="44"/>
        <v>0</v>
      </c>
      <c r="Q99" s="16">
        <f t="shared" si="44"/>
        <v>0</v>
      </c>
      <c r="R99" s="16">
        <f t="shared" si="44"/>
        <v>0</v>
      </c>
      <c r="S99" s="16">
        <f t="shared" si="44"/>
        <v>12</v>
      </c>
      <c r="T99" s="16">
        <f t="shared" si="44"/>
        <v>32</v>
      </c>
    </row>
    <row r="100" spans="1:20" x14ac:dyDescent="0.2">
      <c r="A100" s="3" t="s">
        <v>93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 x14ac:dyDescent="0.2">
      <c r="A101" s="13" t="s">
        <v>94</v>
      </c>
      <c r="B101" s="12">
        <v>4</v>
      </c>
      <c r="C101" s="12">
        <v>0</v>
      </c>
      <c r="D101" s="12">
        <v>0</v>
      </c>
      <c r="E101" s="12"/>
      <c r="F101" s="14" t="s">
        <v>13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5</v>
      </c>
      <c r="O101" s="12">
        <v>0</v>
      </c>
      <c r="P101" s="12">
        <v>0</v>
      </c>
      <c r="Q101" s="12">
        <v>0</v>
      </c>
      <c r="R101" s="12">
        <v>0</v>
      </c>
      <c r="S101" s="12">
        <v>6</v>
      </c>
      <c r="T101" s="12">
        <f t="shared" ref="T101:T108" si="45">SUM(B101:D101)-SUM(G101:S101)</f>
        <v>-7</v>
      </c>
    </row>
    <row r="102" spans="1:20" x14ac:dyDescent="0.2">
      <c r="A102" s="13" t="s">
        <v>95</v>
      </c>
      <c r="B102" s="12">
        <v>9</v>
      </c>
      <c r="C102" s="12">
        <v>0</v>
      </c>
      <c r="D102" s="12">
        <v>0</v>
      </c>
      <c r="E102" s="12"/>
      <c r="F102" s="14" t="s">
        <v>13</v>
      </c>
      <c r="G102" s="12">
        <v>0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12">
        <v>0</v>
      </c>
      <c r="N102" s="12">
        <v>6</v>
      </c>
      <c r="O102" s="12">
        <v>0</v>
      </c>
      <c r="P102" s="12">
        <v>4</v>
      </c>
      <c r="Q102" s="12">
        <v>0</v>
      </c>
      <c r="R102" s="12">
        <v>0</v>
      </c>
      <c r="S102" s="12">
        <v>0</v>
      </c>
      <c r="T102" s="12">
        <f t="shared" si="45"/>
        <v>-1</v>
      </c>
    </row>
    <row r="103" spans="1:20" x14ac:dyDescent="0.2">
      <c r="A103" s="13" t="s">
        <v>96</v>
      </c>
      <c r="B103" s="12">
        <v>34</v>
      </c>
      <c r="C103" s="12">
        <v>5</v>
      </c>
      <c r="D103" s="12">
        <v>25</v>
      </c>
      <c r="E103" s="12"/>
      <c r="F103" s="14" t="s">
        <v>13</v>
      </c>
      <c r="G103" s="12">
        <v>0</v>
      </c>
      <c r="H103" s="12">
        <v>7</v>
      </c>
      <c r="I103" s="12">
        <v>0</v>
      </c>
      <c r="J103" s="12">
        <v>0</v>
      </c>
      <c r="K103" s="12">
        <v>0</v>
      </c>
      <c r="L103" s="12">
        <v>21</v>
      </c>
      <c r="M103" s="12">
        <v>25</v>
      </c>
      <c r="N103" s="12">
        <v>8</v>
      </c>
      <c r="O103" s="12">
        <v>0</v>
      </c>
      <c r="P103" s="12">
        <v>12</v>
      </c>
      <c r="Q103" s="12">
        <v>0</v>
      </c>
      <c r="R103" s="12">
        <v>0</v>
      </c>
      <c r="S103" s="12">
        <v>0</v>
      </c>
      <c r="T103" s="12">
        <f t="shared" si="45"/>
        <v>-9</v>
      </c>
    </row>
    <row r="104" spans="1:20" x14ac:dyDescent="0.2">
      <c r="A104" s="13" t="s">
        <v>97</v>
      </c>
      <c r="B104" s="12">
        <v>110</v>
      </c>
      <c r="C104" s="12">
        <v>10</v>
      </c>
      <c r="D104" s="12">
        <v>60</v>
      </c>
      <c r="E104" s="12"/>
      <c r="F104" s="14" t="s">
        <v>13</v>
      </c>
      <c r="G104" s="12">
        <v>0</v>
      </c>
      <c r="H104" s="12">
        <v>8</v>
      </c>
      <c r="I104" s="12">
        <v>14</v>
      </c>
      <c r="J104" s="12">
        <v>0</v>
      </c>
      <c r="K104" s="12">
        <v>0</v>
      </c>
      <c r="L104" s="12">
        <v>63</v>
      </c>
      <c r="M104" s="12">
        <v>40</v>
      </c>
      <c r="N104" s="12">
        <v>12</v>
      </c>
      <c r="O104" s="12">
        <v>12</v>
      </c>
      <c r="P104" s="12">
        <v>6</v>
      </c>
      <c r="Q104" s="12">
        <v>0</v>
      </c>
      <c r="R104" s="12">
        <v>0</v>
      </c>
      <c r="S104" s="12">
        <v>30</v>
      </c>
      <c r="T104" s="12">
        <f t="shared" si="45"/>
        <v>-5</v>
      </c>
    </row>
    <row r="105" spans="1:20" x14ac:dyDescent="0.2">
      <c r="A105" s="13" t="s">
        <v>98</v>
      </c>
      <c r="B105" s="12">
        <v>338</v>
      </c>
      <c r="C105" s="12">
        <v>55</v>
      </c>
      <c r="D105" s="12">
        <v>130</v>
      </c>
      <c r="E105" s="12"/>
      <c r="F105" s="14" t="s">
        <v>13</v>
      </c>
      <c r="G105" s="12">
        <v>0</v>
      </c>
      <c r="H105" s="12">
        <v>20</v>
      </c>
      <c r="I105" s="12">
        <v>86</v>
      </c>
      <c r="J105" s="12">
        <v>0</v>
      </c>
      <c r="K105" s="12">
        <v>0</v>
      </c>
      <c r="L105" s="12">
        <v>152</v>
      </c>
      <c r="M105" s="12">
        <v>80</v>
      </c>
      <c r="N105" s="12">
        <v>40</v>
      </c>
      <c r="O105" s="12">
        <v>63</v>
      </c>
      <c r="P105" s="12">
        <v>0</v>
      </c>
      <c r="Q105" s="12">
        <v>0</v>
      </c>
      <c r="R105" s="12">
        <v>0</v>
      </c>
      <c r="S105" s="12">
        <v>71</v>
      </c>
      <c r="T105" s="12">
        <f t="shared" si="45"/>
        <v>11</v>
      </c>
    </row>
    <row r="106" spans="1:20" x14ac:dyDescent="0.2">
      <c r="A106" s="13" t="s">
        <v>99</v>
      </c>
      <c r="B106" s="12">
        <v>71</v>
      </c>
      <c r="C106" s="12">
        <v>35</v>
      </c>
      <c r="D106" s="12">
        <v>0</v>
      </c>
      <c r="E106" s="12"/>
      <c r="F106" s="14" t="s">
        <v>13</v>
      </c>
      <c r="G106" s="12">
        <v>0</v>
      </c>
      <c r="H106" s="12">
        <v>15</v>
      </c>
      <c r="I106" s="12">
        <v>0</v>
      </c>
      <c r="J106" s="12">
        <v>0</v>
      </c>
      <c r="K106" s="12">
        <v>0</v>
      </c>
      <c r="L106" s="12">
        <v>26</v>
      </c>
      <c r="M106" s="12">
        <v>40</v>
      </c>
      <c r="N106" s="12">
        <v>15</v>
      </c>
      <c r="O106" s="12">
        <v>0</v>
      </c>
      <c r="P106" s="12">
        <v>0</v>
      </c>
      <c r="Q106" s="12">
        <v>0</v>
      </c>
      <c r="R106" s="12">
        <v>0</v>
      </c>
      <c r="S106" s="12">
        <v>32</v>
      </c>
      <c r="T106" s="12">
        <f t="shared" si="45"/>
        <v>-22</v>
      </c>
    </row>
    <row r="107" spans="1:20" x14ac:dyDescent="0.2">
      <c r="A107" s="13" t="s">
        <v>100</v>
      </c>
      <c r="B107" s="12">
        <v>28</v>
      </c>
      <c r="C107" s="12">
        <v>0</v>
      </c>
      <c r="D107" s="12">
        <v>5</v>
      </c>
      <c r="E107" s="12"/>
      <c r="F107" s="14" t="s">
        <v>13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6</v>
      </c>
      <c r="M107" s="12">
        <v>0</v>
      </c>
      <c r="N107" s="12">
        <v>12</v>
      </c>
      <c r="O107" s="12">
        <v>0</v>
      </c>
      <c r="P107" s="12">
        <v>2</v>
      </c>
      <c r="Q107" s="12">
        <v>0</v>
      </c>
      <c r="R107" s="12">
        <v>0</v>
      </c>
      <c r="S107" s="12">
        <v>10</v>
      </c>
      <c r="T107" s="12">
        <f t="shared" si="45"/>
        <v>3</v>
      </c>
    </row>
    <row r="108" spans="1:20" x14ac:dyDescent="0.2">
      <c r="A108" s="13" t="s">
        <v>101</v>
      </c>
      <c r="B108" s="12">
        <v>26</v>
      </c>
      <c r="C108" s="12">
        <v>0</v>
      </c>
      <c r="D108" s="12">
        <v>0</v>
      </c>
      <c r="E108" s="12"/>
      <c r="F108" s="14" t="s">
        <v>13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1</v>
      </c>
      <c r="M108" s="12">
        <v>0</v>
      </c>
      <c r="N108" s="12">
        <v>5</v>
      </c>
      <c r="O108" s="12">
        <v>0</v>
      </c>
      <c r="P108" s="12">
        <v>2</v>
      </c>
      <c r="Q108" s="12">
        <v>0</v>
      </c>
      <c r="R108" s="12">
        <v>0</v>
      </c>
      <c r="S108" s="12">
        <v>0</v>
      </c>
      <c r="T108" s="12">
        <f t="shared" si="45"/>
        <v>18</v>
      </c>
    </row>
    <row r="109" spans="1:20" s="17" customFormat="1" x14ac:dyDescent="0.2">
      <c r="A109" s="15" t="s">
        <v>17</v>
      </c>
      <c r="B109" s="16">
        <f>SUM(B101:B108)</f>
        <v>620</v>
      </c>
      <c r="C109" s="16">
        <f t="shared" ref="C109:D109" si="46">SUM(C101:C108)</f>
        <v>105</v>
      </c>
      <c r="D109" s="16">
        <f t="shared" si="46"/>
        <v>220</v>
      </c>
      <c r="E109" s="16">
        <f t="shared" ref="E109" si="47">SUM(E101:E108)</f>
        <v>0</v>
      </c>
      <c r="F109" s="16"/>
      <c r="G109" s="16">
        <f t="shared" ref="G109:T109" si="48">SUM(G101:G108)</f>
        <v>0</v>
      </c>
      <c r="H109" s="16">
        <f t="shared" si="48"/>
        <v>50</v>
      </c>
      <c r="I109" s="16">
        <f t="shared" si="48"/>
        <v>100</v>
      </c>
      <c r="J109" s="16">
        <f t="shared" si="48"/>
        <v>0</v>
      </c>
      <c r="K109" s="16">
        <f t="shared" si="48"/>
        <v>0</v>
      </c>
      <c r="L109" s="16">
        <f t="shared" si="48"/>
        <v>269</v>
      </c>
      <c r="M109" s="16">
        <f t="shared" si="48"/>
        <v>185</v>
      </c>
      <c r="N109" s="16">
        <f t="shared" si="48"/>
        <v>103</v>
      </c>
      <c r="O109" s="16">
        <f t="shared" si="48"/>
        <v>75</v>
      </c>
      <c r="P109" s="16">
        <f t="shared" si="48"/>
        <v>26</v>
      </c>
      <c r="Q109" s="16">
        <f t="shared" si="48"/>
        <v>0</v>
      </c>
      <c r="R109" s="16">
        <f t="shared" si="48"/>
        <v>0</v>
      </c>
      <c r="S109" s="16">
        <f t="shared" si="48"/>
        <v>149</v>
      </c>
      <c r="T109" s="16">
        <f t="shared" si="48"/>
        <v>-12</v>
      </c>
    </row>
    <row r="110" spans="1:20" x14ac:dyDescent="0.2">
      <c r="A110" s="3" t="s">
        <v>102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 x14ac:dyDescent="0.2">
      <c r="A111" s="13" t="s">
        <v>103</v>
      </c>
      <c r="B111" s="12">
        <v>0</v>
      </c>
      <c r="C111" s="12">
        <v>0</v>
      </c>
      <c r="D111" s="12">
        <v>0</v>
      </c>
      <c r="E111" s="12"/>
      <c r="F111" s="14" t="s">
        <v>13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12">
        <f>SUM(B111:D111)-SUM(G111:S111)</f>
        <v>0</v>
      </c>
    </row>
    <row r="112" spans="1:20" x14ac:dyDescent="0.2">
      <c r="A112" s="13" t="s">
        <v>104</v>
      </c>
      <c r="B112" s="12">
        <v>0</v>
      </c>
      <c r="C112" s="12">
        <v>0</v>
      </c>
      <c r="D112" s="12">
        <v>0</v>
      </c>
      <c r="E112" s="12"/>
      <c r="F112" s="14" t="s">
        <v>13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f>SUM(B112:D112)-SUM(G112:S112)</f>
        <v>0</v>
      </c>
    </row>
    <row r="113" spans="1:20" x14ac:dyDescent="0.2">
      <c r="A113" s="13" t="s">
        <v>105</v>
      </c>
      <c r="B113" s="12">
        <v>0</v>
      </c>
      <c r="C113" s="12">
        <v>0</v>
      </c>
      <c r="D113" s="12">
        <v>0</v>
      </c>
      <c r="E113" s="12"/>
      <c r="F113" s="14" t="s">
        <v>13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  <c r="O113" s="12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f>SUM(B113:D113)-SUM(G113:S113)</f>
        <v>0</v>
      </c>
    </row>
    <row r="114" spans="1:20" s="17" customFormat="1" x14ac:dyDescent="0.2">
      <c r="A114" s="15" t="s">
        <v>17</v>
      </c>
      <c r="B114" s="16">
        <f>SUM(B111:B113)</f>
        <v>0</v>
      </c>
      <c r="C114" s="16">
        <f t="shared" ref="C114:D114" si="49">SUM(C111:C113)</f>
        <v>0</v>
      </c>
      <c r="D114" s="16">
        <f t="shared" si="49"/>
        <v>0</v>
      </c>
      <c r="E114" s="16">
        <f t="shared" ref="E114" si="50">SUM(E111:E113)</f>
        <v>0</v>
      </c>
      <c r="F114" s="16"/>
      <c r="G114" s="16">
        <f t="shared" ref="G114:T114" si="51">SUM(G111:G113)</f>
        <v>0</v>
      </c>
      <c r="H114" s="16">
        <f t="shared" si="51"/>
        <v>0</v>
      </c>
      <c r="I114" s="16">
        <f t="shared" si="51"/>
        <v>0</v>
      </c>
      <c r="J114" s="16">
        <f t="shared" si="51"/>
        <v>0</v>
      </c>
      <c r="K114" s="16">
        <f t="shared" si="51"/>
        <v>0</v>
      </c>
      <c r="L114" s="16">
        <f t="shared" si="51"/>
        <v>0</v>
      </c>
      <c r="M114" s="16">
        <f t="shared" si="51"/>
        <v>0</v>
      </c>
      <c r="N114" s="16">
        <f t="shared" si="51"/>
        <v>0</v>
      </c>
      <c r="O114" s="16">
        <f t="shared" si="51"/>
        <v>0</v>
      </c>
      <c r="P114" s="16">
        <f t="shared" si="51"/>
        <v>0</v>
      </c>
      <c r="Q114" s="16">
        <f t="shared" si="51"/>
        <v>0</v>
      </c>
      <c r="R114" s="16">
        <f t="shared" si="51"/>
        <v>0</v>
      </c>
      <c r="S114" s="16">
        <f t="shared" si="51"/>
        <v>0</v>
      </c>
      <c r="T114" s="16">
        <f t="shared" si="51"/>
        <v>0</v>
      </c>
    </row>
    <row r="115" spans="1:20" x14ac:dyDescent="0.2">
      <c r="A115" s="3" t="s">
        <v>106</v>
      </c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 x14ac:dyDescent="0.2">
      <c r="A116" s="13" t="s">
        <v>107</v>
      </c>
      <c r="B116" s="12">
        <v>0</v>
      </c>
      <c r="C116" s="12">
        <v>0</v>
      </c>
      <c r="D116" s="12">
        <v>0</v>
      </c>
      <c r="E116" s="12"/>
      <c r="F116" s="14" t="s">
        <v>13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>
        <v>0</v>
      </c>
      <c r="P116" s="12">
        <v>0</v>
      </c>
      <c r="Q116" s="12">
        <v>0</v>
      </c>
      <c r="R116" s="12">
        <v>0</v>
      </c>
      <c r="S116" s="12">
        <v>0</v>
      </c>
      <c r="T116" s="12">
        <f>SUM(B116:D116)-SUM(G116:S116)</f>
        <v>0</v>
      </c>
    </row>
    <row r="117" spans="1:20" x14ac:dyDescent="0.2">
      <c r="A117" s="13" t="s">
        <v>108</v>
      </c>
      <c r="B117" s="12">
        <v>0</v>
      </c>
      <c r="C117" s="12">
        <v>0</v>
      </c>
      <c r="D117" s="12">
        <v>0</v>
      </c>
      <c r="E117" s="12"/>
      <c r="F117" s="14" t="s">
        <v>13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12">
        <v>0</v>
      </c>
      <c r="N117" s="12">
        <v>0</v>
      </c>
      <c r="O117" s="12">
        <v>0</v>
      </c>
      <c r="P117" s="12">
        <v>0</v>
      </c>
      <c r="Q117" s="12">
        <v>0</v>
      </c>
      <c r="R117" s="12">
        <v>0</v>
      </c>
      <c r="S117" s="12">
        <v>0</v>
      </c>
      <c r="T117" s="12">
        <f>SUM(B117:D117)-SUM(G117:S117)</f>
        <v>0</v>
      </c>
    </row>
    <row r="118" spans="1:20" s="17" customFormat="1" x14ac:dyDescent="0.2">
      <c r="A118" s="15" t="s">
        <v>17</v>
      </c>
      <c r="B118" s="16">
        <f>SUM(B116:B117)</f>
        <v>0</v>
      </c>
      <c r="C118" s="16">
        <f t="shared" ref="C118:D118" si="52">SUM(C116:C117)</f>
        <v>0</v>
      </c>
      <c r="D118" s="16">
        <f t="shared" si="52"/>
        <v>0</v>
      </c>
      <c r="E118" s="16">
        <f t="shared" ref="E118" si="53">SUM(E116:E117)</f>
        <v>0</v>
      </c>
      <c r="F118" s="16"/>
      <c r="G118" s="16">
        <f t="shared" ref="G118:T118" si="54">SUM(G116:G117)</f>
        <v>0</v>
      </c>
      <c r="H118" s="16">
        <f t="shared" si="54"/>
        <v>0</v>
      </c>
      <c r="I118" s="16">
        <f t="shared" si="54"/>
        <v>0</v>
      </c>
      <c r="J118" s="16">
        <f t="shared" si="54"/>
        <v>0</v>
      </c>
      <c r="K118" s="16">
        <f t="shared" si="54"/>
        <v>0</v>
      </c>
      <c r="L118" s="16">
        <f t="shared" si="54"/>
        <v>0</v>
      </c>
      <c r="M118" s="16">
        <f t="shared" si="54"/>
        <v>0</v>
      </c>
      <c r="N118" s="16">
        <f t="shared" si="54"/>
        <v>0</v>
      </c>
      <c r="O118" s="16">
        <f t="shared" si="54"/>
        <v>0</v>
      </c>
      <c r="P118" s="16">
        <f t="shared" si="54"/>
        <v>0</v>
      </c>
      <c r="Q118" s="16">
        <f t="shared" si="54"/>
        <v>0</v>
      </c>
      <c r="R118" s="16">
        <f t="shared" si="54"/>
        <v>0</v>
      </c>
      <c r="S118" s="16">
        <f t="shared" si="54"/>
        <v>0</v>
      </c>
      <c r="T118" s="16">
        <f t="shared" si="54"/>
        <v>0</v>
      </c>
    </row>
    <row r="119" spans="1:20" x14ac:dyDescent="0.2">
      <c r="A119" s="3" t="s">
        <v>109</v>
      </c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 x14ac:dyDescent="0.2">
      <c r="A120" s="13" t="s">
        <v>110</v>
      </c>
      <c r="B120" s="12">
        <v>18</v>
      </c>
      <c r="C120" s="12">
        <v>15</v>
      </c>
      <c r="D120" s="12">
        <v>5</v>
      </c>
      <c r="E120" s="12"/>
      <c r="F120" s="14" t="s">
        <v>13</v>
      </c>
      <c r="G120" s="12">
        <v>0</v>
      </c>
      <c r="H120" s="12">
        <v>0</v>
      </c>
      <c r="I120" s="12">
        <v>3</v>
      </c>
      <c r="J120" s="12">
        <v>5</v>
      </c>
      <c r="K120" s="12">
        <v>1</v>
      </c>
      <c r="L120" s="12">
        <v>3</v>
      </c>
      <c r="M120" s="12">
        <v>6</v>
      </c>
      <c r="N120" s="12">
        <v>0</v>
      </c>
      <c r="O120" s="12">
        <v>0</v>
      </c>
      <c r="P120" s="12">
        <v>0</v>
      </c>
      <c r="Q120" s="12">
        <v>1</v>
      </c>
      <c r="R120" s="12">
        <v>0</v>
      </c>
      <c r="S120" s="12">
        <v>0</v>
      </c>
      <c r="T120" s="12">
        <f t="shared" ref="T120:T130" si="55">SUM(B120:D120)-SUM(G120:S120)</f>
        <v>19</v>
      </c>
    </row>
    <row r="121" spans="1:20" x14ac:dyDescent="0.2">
      <c r="A121" s="13" t="s">
        <v>111</v>
      </c>
      <c r="B121" s="12">
        <v>57</v>
      </c>
      <c r="C121" s="12">
        <v>25</v>
      </c>
      <c r="D121" s="12">
        <v>10</v>
      </c>
      <c r="E121" s="12"/>
      <c r="F121" s="14" t="s">
        <v>13</v>
      </c>
      <c r="G121" s="12">
        <v>0</v>
      </c>
      <c r="H121" s="12">
        <v>6</v>
      </c>
      <c r="I121" s="12">
        <v>6</v>
      </c>
      <c r="J121" s="12">
        <v>8</v>
      </c>
      <c r="K121" s="12">
        <v>2</v>
      </c>
      <c r="L121" s="12">
        <v>2</v>
      </c>
      <c r="M121" s="12">
        <v>4</v>
      </c>
      <c r="N121" s="12">
        <v>3</v>
      </c>
      <c r="O121" s="12">
        <v>0</v>
      </c>
      <c r="P121" s="12">
        <v>1</v>
      </c>
      <c r="Q121" s="12">
        <v>0</v>
      </c>
      <c r="R121" s="12">
        <v>0</v>
      </c>
      <c r="S121" s="12">
        <v>0</v>
      </c>
      <c r="T121" s="12">
        <f t="shared" si="55"/>
        <v>60</v>
      </c>
    </row>
    <row r="122" spans="1:20" x14ac:dyDescent="0.2">
      <c r="A122" s="13" t="s">
        <v>112</v>
      </c>
      <c r="B122" s="12">
        <v>37</v>
      </c>
      <c r="C122" s="12">
        <v>20</v>
      </c>
      <c r="D122" s="12">
        <v>5</v>
      </c>
      <c r="E122" s="12"/>
      <c r="F122" s="14" t="s">
        <v>13</v>
      </c>
      <c r="G122" s="12">
        <v>0</v>
      </c>
      <c r="H122" s="12">
        <v>0</v>
      </c>
      <c r="I122" s="12">
        <v>0</v>
      </c>
      <c r="J122" s="12">
        <v>8</v>
      </c>
      <c r="K122" s="12">
        <v>0</v>
      </c>
      <c r="L122" s="12">
        <v>4</v>
      </c>
      <c r="M122" s="12">
        <v>1</v>
      </c>
      <c r="N122" s="12">
        <v>0</v>
      </c>
      <c r="O122" s="12">
        <v>0</v>
      </c>
      <c r="P122" s="12">
        <v>0</v>
      </c>
      <c r="Q122" s="12">
        <v>6</v>
      </c>
      <c r="R122" s="12">
        <v>0</v>
      </c>
      <c r="S122" s="12">
        <v>0</v>
      </c>
      <c r="T122" s="12">
        <f t="shared" si="55"/>
        <v>43</v>
      </c>
    </row>
    <row r="123" spans="1:20" x14ac:dyDescent="0.2">
      <c r="A123" s="13" t="s">
        <v>113</v>
      </c>
      <c r="B123" s="12">
        <v>81</v>
      </c>
      <c r="C123" s="12">
        <v>85</v>
      </c>
      <c r="D123" s="12">
        <v>25</v>
      </c>
      <c r="E123" s="12"/>
      <c r="F123" s="14" t="s">
        <v>13</v>
      </c>
      <c r="G123" s="12">
        <v>10</v>
      </c>
      <c r="H123" s="12">
        <v>0</v>
      </c>
      <c r="I123" s="12">
        <v>4</v>
      </c>
      <c r="J123" s="12">
        <v>40</v>
      </c>
      <c r="K123" s="12">
        <v>0</v>
      </c>
      <c r="L123" s="12">
        <v>2</v>
      </c>
      <c r="M123" s="12">
        <v>48</v>
      </c>
      <c r="N123" s="12">
        <v>0</v>
      </c>
      <c r="O123" s="12">
        <v>6</v>
      </c>
      <c r="P123" s="12">
        <v>12</v>
      </c>
      <c r="Q123" s="12">
        <v>20</v>
      </c>
      <c r="R123" s="12">
        <v>0</v>
      </c>
      <c r="S123" s="12">
        <v>17</v>
      </c>
      <c r="T123" s="12">
        <f t="shared" si="55"/>
        <v>32</v>
      </c>
    </row>
    <row r="124" spans="1:20" x14ac:dyDescent="0.2">
      <c r="A124" s="13" t="s">
        <v>114</v>
      </c>
      <c r="B124" s="12">
        <v>13</v>
      </c>
      <c r="C124" s="12">
        <v>0</v>
      </c>
      <c r="D124" s="12">
        <v>0</v>
      </c>
      <c r="E124" s="12"/>
      <c r="F124" s="14" t="s">
        <v>13</v>
      </c>
      <c r="G124" s="12">
        <v>1</v>
      </c>
      <c r="H124" s="12">
        <v>0</v>
      </c>
      <c r="I124" s="12">
        <v>0</v>
      </c>
      <c r="J124" s="12">
        <v>0</v>
      </c>
      <c r="K124" s="12">
        <v>1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f t="shared" si="55"/>
        <v>11</v>
      </c>
    </row>
    <row r="125" spans="1:20" x14ac:dyDescent="0.2">
      <c r="A125" s="13" t="s">
        <v>115</v>
      </c>
      <c r="B125" s="12">
        <v>9</v>
      </c>
      <c r="C125" s="12">
        <v>5</v>
      </c>
      <c r="D125" s="12">
        <v>0</v>
      </c>
      <c r="E125" s="12"/>
      <c r="F125" s="14" t="s">
        <v>13</v>
      </c>
      <c r="G125" s="12">
        <v>0</v>
      </c>
      <c r="H125" s="12">
        <v>0</v>
      </c>
      <c r="I125" s="12">
        <v>0</v>
      </c>
      <c r="J125" s="12">
        <v>1</v>
      </c>
      <c r="K125" s="12">
        <v>0</v>
      </c>
      <c r="L125" s="12">
        <v>0</v>
      </c>
      <c r="M125" s="12">
        <v>1</v>
      </c>
      <c r="N125" s="12">
        <v>3</v>
      </c>
      <c r="O125" s="12">
        <v>0</v>
      </c>
      <c r="P125" s="12">
        <v>0</v>
      </c>
      <c r="Q125" s="12">
        <v>0</v>
      </c>
      <c r="R125" s="12">
        <v>0</v>
      </c>
      <c r="S125" s="12">
        <v>0</v>
      </c>
      <c r="T125" s="12">
        <f t="shared" si="55"/>
        <v>9</v>
      </c>
    </row>
    <row r="126" spans="1:20" x14ac:dyDescent="0.2">
      <c r="A126" s="13" t="s">
        <v>116</v>
      </c>
      <c r="B126" s="12">
        <v>1</v>
      </c>
      <c r="C126" s="12">
        <v>0</v>
      </c>
      <c r="D126" s="12">
        <v>1</v>
      </c>
      <c r="E126" s="12"/>
      <c r="F126" s="14" t="s">
        <v>13</v>
      </c>
      <c r="G126" s="12">
        <v>0</v>
      </c>
      <c r="H126" s="12">
        <v>0</v>
      </c>
      <c r="I126" s="12">
        <v>1</v>
      </c>
      <c r="J126" s="12">
        <v>0</v>
      </c>
      <c r="K126" s="12">
        <v>0</v>
      </c>
      <c r="L126" s="12">
        <v>0</v>
      </c>
      <c r="M126" s="12">
        <v>0</v>
      </c>
      <c r="N126" s="12">
        <v>0</v>
      </c>
      <c r="O126" s="12">
        <v>0</v>
      </c>
      <c r="P126" s="12">
        <v>0</v>
      </c>
      <c r="Q126" s="12">
        <v>0</v>
      </c>
      <c r="R126" s="12">
        <v>0</v>
      </c>
      <c r="S126" s="12">
        <v>0</v>
      </c>
      <c r="T126" s="12">
        <f t="shared" si="55"/>
        <v>1</v>
      </c>
    </row>
    <row r="127" spans="1:20" x14ac:dyDescent="0.2">
      <c r="A127" s="13" t="s">
        <v>117</v>
      </c>
      <c r="B127" s="12">
        <v>7</v>
      </c>
      <c r="C127" s="12">
        <v>0</v>
      </c>
      <c r="D127" s="12">
        <v>0</v>
      </c>
      <c r="E127" s="12"/>
      <c r="F127" s="14" t="s">
        <v>13</v>
      </c>
      <c r="G127" s="12">
        <v>0</v>
      </c>
      <c r="H127" s="12">
        <v>0</v>
      </c>
      <c r="I127" s="12">
        <v>4</v>
      </c>
      <c r="J127" s="12">
        <v>0</v>
      </c>
      <c r="K127" s="12">
        <v>0</v>
      </c>
      <c r="L127" s="12">
        <v>0</v>
      </c>
      <c r="M127" s="12">
        <v>0</v>
      </c>
      <c r="N127" s="12">
        <v>0</v>
      </c>
      <c r="O127" s="12">
        <v>0</v>
      </c>
      <c r="P127" s="12">
        <v>0</v>
      </c>
      <c r="Q127" s="12">
        <v>0</v>
      </c>
      <c r="R127" s="12">
        <v>0</v>
      </c>
      <c r="S127" s="12">
        <v>0</v>
      </c>
      <c r="T127" s="12">
        <f t="shared" si="55"/>
        <v>3</v>
      </c>
    </row>
    <row r="128" spans="1:20" x14ac:dyDescent="0.2">
      <c r="A128" s="13" t="s">
        <v>118</v>
      </c>
      <c r="B128" s="12">
        <v>7</v>
      </c>
      <c r="C128" s="12">
        <v>0</v>
      </c>
      <c r="D128" s="12">
        <v>0</v>
      </c>
      <c r="E128" s="12"/>
      <c r="F128" s="14" t="s">
        <v>13</v>
      </c>
      <c r="G128" s="12">
        <v>0</v>
      </c>
      <c r="H128" s="12">
        <v>1</v>
      </c>
      <c r="I128" s="12">
        <v>0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  <c r="O128" s="12">
        <v>1</v>
      </c>
      <c r="P128" s="12">
        <v>0</v>
      </c>
      <c r="Q128" s="12">
        <v>0</v>
      </c>
      <c r="R128" s="12">
        <v>0</v>
      </c>
      <c r="S128" s="12">
        <v>0</v>
      </c>
      <c r="T128" s="12">
        <f t="shared" si="55"/>
        <v>5</v>
      </c>
    </row>
    <row r="129" spans="1:20" x14ac:dyDescent="0.2">
      <c r="A129" s="13" t="s">
        <v>119</v>
      </c>
      <c r="B129" s="12">
        <v>4</v>
      </c>
      <c r="C129" s="12">
        <v>5</v>
      </c>
      <c r="D129" s="12">
        <v>0</v>
      </c>
      <c r="E129" s="12"/>
      <c r="F129" s="14" t="s">
        <v>13</v>
      </c>
      <c r="G129" s="12">
        <v>0</v>
      </c>
      <c r="H129" s="12">
        <v>0</v>
      </c>
      <c r="I129" s="12">
        <v>1</v>
      </c>
      <c r="J129" s="12">
        <v>0</v>
      </c>
      <c r="K129" s="12">
        <v>0</v>
      </c>
      <c r="L129" s="12">
        <v>0</v>
      </c>
      <c r="M129" s="12">
        <v>0</v>
      </c>
      <c r="N129" s="12">
        <v>3</v>
      </c>
      <c r="O129" s="12">
        <v>0</v>
      </c>
      <c r="P129" s="12">
        <v>0</v>
      </c>
      <c r="Q129" s="12">
        <v>0</v>
      </c>
      <c r="R129" s="12">
        <v>0</v>
      </c>
      <c r="S129" s="12">
        <v>0</v>
      </c>
      <c r="T129" s="12">
        <f t="shared" si="55"/>
        <v>5</v>
      </c>
    </row>
    <row r="130" spans="1:20" x14ac:dyDescent="0.2">
      <c r="A130" s="13" t="s">
        <v>120</v>
      </c>
      <c r="B130" s="12">
        <v>2</v>
      </c>
      <c r="C130" s="12">
        <v>0</v>
      </c>
      <c r="D130" s="12">
        <v>0</v>
      </c>
      <c r="E130" s="12"/>
      <c r="F130" s="14" t="s">
        <v>13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f t="shared" si="55"/>
        <v>2</v>
      </c>
    </row>
    <row r="131" spans="1:20" s="17" customFormat="1" x14ac:dyDescent="0.2">
      <c r="A131" s="15" t="s">
        <v>17</v>
      </c>
      <c r="B131" s="16">
        <f>SUM(B120:B130)</f>
        <v>236</v>
      </c>
      <c r="C131" s="16">
        <f t="shared" ref="C131:D131" si="56">SUM(C120:C130)</f>
        <v>155</v>
      </c>
      <c r="D131" s="16">
        <f t="shared" si="56"/>
        <v>46</v>
      </c>
      <c r="E131" s="16">
        <f t="shared" ref="E131" si="57">SUM(E120:E130)</f>
        <v>0</v>
      </c>
      <c r="F131" s="16"/>
      <c r="G131" s="16">
        <f t="shared" ref="G131:T131" si="58">SUM(G120:G130)</f>
        <v>11</v>
      </c>
      <c r="H131" s="16">
        <f t="shared" si="58"/>
        <v>7</v>
      </c>
      <c r="I131" s="16">
        <f t="shared" si="58"/>
        <v>19</v>
      </c>
      <c r="J131" s="16">
        <f t="shared" si="58"/>
        <v>62</v>
      </c>
      <c r="K131" s="16">
        <f t="shared" si="58"/>
        <v>4</v>
      </c>
      <c r="L131" s="16">
        <f t="shared" si="58"/>
        <v>11</v>
      </c>
      <c r="M131" s="16">
        <f t="shared" si="58"/>
        <v>60</v>
      </c>
      <c r="N131" s="16">
        <f t="shared" si="58"/>
        <v>9</v>
      </c>
      <c r="O131" s="16">
        <f t="shared" si="58"/>
        <v>7</v>
      </c>
      <c r="P131" s="16">
        <f t="shared" si="58"/>
        <v>13</v>
      </c>
      <c r="Q131" s="16">
        <f t="shared" si="58"/>
        <v>27</v>
      </c>
      <c r="R131" s="16">
        <f t="shared" si="58"/>
        <v>0</v>
      </c>
      <c r="S131" s="16">
        <f t="shared" si="58"/>
        <v>17</v>
      </c>
      <c r="T131" s="16">
        <f t="shared" si="58"/>
        <v>190</v>
      </c>
    </row>
    <row r="132" spans="1:20" x14ac:dyDescent="0.2">
      <c r="A132" s="3" t="s">
        <v>121</v>
      </c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 x14ac:dyDescent="0.2">
      <c r="A133" s="13" t="s">
        <v>122</v>
      </c>
      <c r="B133" s="12">
        <v>23</v>
      </c>
      <c r="C133" s="12">
        <v>15</v>
      </c>
      <c r="D133" s="12">
        <v>5</v>
      </c>
      <c r="E133" s="12"/>
      <c r="F133" s="14" t="s">
        <v>13</v>
      </c>
      <c r="G133" s="12">
        <v>0</v>
      </c>
      <c r="H133" s="12">
        <v>0</v>
      </c>
      <c r="I133" s="12">
        <v>0</v>
      </c>
      <c r="J133" s="12">
        <v>3</v>
      </c>
      <c r="K133" s="12">
        <v>2</v>
      </c>
      <c r="L133" s="12">
        <v>2</v>
      </c>
      <c r="M133" s="12">
        <v>6</v>
      </c>
      <c r="N133" s="12">
        <v>1</v>
      </c>
      <c r="O133" s="12">
        <v>11</v>
      </c>
      <c r="P133" s="12">
        <v>1</v>
      </c>
      <c r="Q133" s="12">
        <v>1</v>
      </c>
      <c r="R133" s="12">
        <v>2</v>
      </c>
      <c r="S133" s="12">
        <v>0</v>
      </c>
      <c r="T133" s="12">
        <f t="shared" ref="T133:T140" si="59">SUM(B133:D133)-SUM(G133:S133)</f>
        <v>14</v>
      </c>
    </row>
    <row r="134" spans="1:20" x14ac:dyDescent="0.2">
      <c r="A134" s="13" t="s">
        <v>123</v>
      </c>
      <c r="B134" s="12">
        <v>168</v>
      </c>
      <c r="C134" s="12">
        <v>70</v>
      </c>
      <c r="D134" s="12">
        <v>30</v>
      </c>
      <c r="E134" s="12"/>
      <c r="F134" s="14" t="s">
        <v>13</v>
      </c>
      <c r="G134" s="12">
        <v>3</v>
      </c>
      <c r="H134" s="12">
        <v>13</v>
      </c>
      <c r="I134" s="12">
        <v>20</v>
      </c>
      <c r="J134" s="12">
        <v>31</v>
      </c>
      <c r="K134" s="12">
        <v>0</v>
      </c>
      <c r="L134" s="12">
        <v>16</v>
      </c>
      <c r="M134" s="12">
        <v>14</v>
      </c>
      <c r="N134" s="12">
        <v>2</v>
      </c>
      <c r="O134" s="12">
        <v>2</v>
      </c>
      <c r="P134" s="12">
        <v>13</v>
      </c>
      <c r="Q134" s="12">
        <v>11</v>
      </c>
      <c r="R134" s="12">
        <v>0</v>
      </c>
      <c r="S134" s="12">
        <v>0</v>
      </c>
      <c r="T134" s="12">
        <f t="shared" si="59"/>
        <v>143</v>
      </c>
    </row>
    <row r="135" spans="1:20" x14ac:dyDescent="0.2">
      <c r="A135" s="13" t="s">
        <v>124</v>
      </c>
      <c r="B135" s="12">
        <v>352</v>
      </c>
      <c r="C135" s="12">
        <v>170</v>
      </c>
      <c r="D135" s="12">
        <v>30</v>
      </c>
      <c r="E135" s="12"/>
      <c r="F135" s="14" t="s">
        <v>13</v>
      </c>
      <c r="G135" s="12">
        <v>5</v>
      </c>
      <c r="H135" s="12">
        <v>38</v>
      </c>
      <c r="I135" s="12">
        <v>22</v>
      </c>
      <c r="J135" s="12">
        <v>78</v>
      </c>
      <c r="K135" s="12">
        <v>1</v>
      </c>
      <c r="L135" s="12">
        <v>9</v>
      </c>
      <c r="M135" s="12">
        <v>16</v>
      </c>
      <c r="N135" s="12">
        <v>6</v>
      </c>
      <c r="O135" s="12">
        <v>19</v>
      </c>
      <c r="P135" s="12">
        <v>2</v>
      </c>
      <c r="Q135" s="12">
        <v>32</v>
      </c>
      <c r="R135" s="12">
        <v>0</v>
      </c>
      <c r="S135" s="12">
        <v>18</v>
      </c>
      <c r="T135" s="12">
        <f t="shared" si="59"/>
        <v>306</v>
      </c>
    </row>
    <row r="136" spans="1:20" x14ac:dyDescent="0.2">
      <c r="A136" s="13" t="s">
        <v>125</v>
      </c>
      <c r="B136" s="12">
        <v>19</v>
      </c>
      <c r="C136" s="12">
        <v>5</v>
      </c>
      <c r="D136" s="12">
        <v>15</v>
      </c>
      <c r="E136" s="12"/>
      <c r="F136" s="14" t="s">
        <v>13</v>
      </c>
      <c r="G136" s="12">
        <v>0</v>
      </c>
      <c r="H136" s="12">
        <v>1</v>
      </c>
      <c r="I136" s="12">
        <v>2</v>
      </c>
      <c r="J136" s="12">
        <v>1</v>
      </c>
      <c r="K136" s="12">
        <v>0</v>
      </c>
      <c r="L136" s="12">
        <v>1</v>
      </c>
      <c r="M136" s="12">
        <v>2</v>
      </c>
      <c r="N136" s="12">
        <v>3</v>
      </c>
      <c r="O136" s="12">
        <v>0</v>
      </c>
      <c r="P136" s="12">
        <v>0</v>
      </c>
      <c r="Q136" s="12">
        <v>0</v>
      </c>
      <c r="R136" s="12">
        <v>0</v>
      </c>
      <c r="S136" s="12">
        <v>4</v>
      </c>
      <c r="T136" s="12">
        <f t="shared" si="59"/>
        <v>25</v>
      </c>
    </row>
    <row r="137" spans="1:20" x14ac:dyDescent="0.2">
      <c r="A137" s="13" t="s">
        <v>126</v>
      </c>
      <c r="B137" s="12">
        <v>2</v>
      </c>
      <c r="C137" s="12">
        <v>0</v>
      </c>
      <c r="D137" s="12">
        <v>0</v>
      </c>
      <c r="E137" s="12"/>
      <c r="F137" s="14" t="s">
        <v>13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2">
        <v>0</v>
      </c>
      <c r="N137" s="12">
        <v>0</v>
      </c>
      <c r="O137" s="12">
        <v>0</v>
      </c>
      <c r="P137" s="12">
        <v>0</v>
      </c>
      <c r="Q137" s="12">
        <v>0</v>
      </c>
      <c r="R137" s="12">
        <v>0</v>
      </c>
      <c r="S137" s="12">
        <v>0</v>
      </c>
      <c r="T137" s="12">
        <f t="shared" si="59"/>
        <v>2</v>
      </c>
    </row>
    <row r="138" spans="1:20" x14ac:dyDescent="0.2">
      <c r="A138" s="13" t="s">
        <v>127</v>
      </c>
      <c r="B138" s="12">
        <v>48</v>
      </c>
      <c r="C138" s="12">
        <v>10</v>
      </c>
      <c r="D138" s="12">
        <v>0</v>
      </c>
      <c r="E138" s="12"/>
      <c r="F138" s="14" t="s">
        <v>13</v>
      </c>
      <c r="G138" s="12">
        <v>0</v>
      </c>
      <c r="H138" s="12">
        <v>0</v>
      </c>
      <c r="I138" s="12">
        <v>6</v>
      </c>
      <c r="J138" s="12">
        <v>0</v>
      </c>
      <c r="K138" s="12">
        <v>0</v>
      </c>
      <c r="L138" s="12">
        <v>1</v>
      </c>
      <c r="M138" s="12">
        <v>10</v>
      </c>
      <c r="N138" s="12">
        <v>2</v>
      </c>
      <c r="O138" s="12">
        <v>0</v>
      </c>
      <c r="P138" s="12">
        <v>0</v>
      </c>
      <c r="Q138" s="12">
        <v>0</v>
      </c>
      <c r="R138" s="12">
        <v>0</v>
      </c>
      <c r="S138" s="12">
        <v>0</v>
      </c>
      <c r="T138" s="12">
        <f t="shared" si="59"/>
        <v>39</v>
      </c>
    </row>
    <row r="139" spans="1:20" x14ac:dyDescent="0.2">
      <c r="A139" s="13" t="s">
        <v>128</v>
      </c>
      <c r="B139" s="12">
        <v>138</v>
      </c>
      <c r="C139" s="12">
        <v>0</v>
      </c>
      <c r="D139" s="12">
        <v>10</v>
      </c>
      <c r="E139" s="12"/>
      <c r="F139" s="14" t="s">
        <v>13</v>
      </c>
      <c r="G139" s="12">
        <v>0</v>
      </c>
      <c r="H139" s="12">
        <v>0</v>
      </c>
      <c r="I139" s="12">
        <v>21</v>
      </c>
      <c r="J139" s="12">
        <v>0</v>
      </c>
      <c r="K139" s="12">
        <v>0</v>
      </c>
      <c r="L139" s="12">
        <v>5</v>
      </c>
      <c r="M139" s="12">
        <v>21</v>
      </c>
      <c r="N139" s="12">
        <v>7</v>
      </c>
      <c r="O139" s="12">
        <v>0</v>
      </c>
      <c r="P139" s="12">
        <v>0</v>
      </c>
      <c r="Q139" s="12">
        <v>0</v>
      </c>
      <c r="R139" s="12">
        <v>0</v>
      </c>
      <c r="S139" s="12">
        <v>0</v>
      </c>
      <c r="T139" s="12">
        <f t="shared" si="59"/>
        <v>94</v>
      </c>
    </row>
    <row r="140" spans="1:20" x14ac:dyDescent="0.2">
      <c r="A140" s="13" t="s">
        <v>129</v>
      </c>
      <c r="B140" s="12">
        <v>17</v>
      </c>
      <c r="C140" s="12">
        <v>10</v>
      </c>
      <c r="D140" s="12">
        <v>4</v>
      </c>
      <c r="E140" s="12"/>
      <c r="F140" s="14" t="s">
        <v>13</v>
      </c>
      <c r="G140" s="12">
        <v>0</v>
      </c>
      <c r="H140" s="12">
        <v>1</v>
      </c>
      <c r="I140" s="12">
        <v>1</v>
      </c>
      <c r="J140" s="12">
        <v>4</v>
      </c>
      <c r="K140" s="12">
        <v>0</v>
      </c>
      <c r="L140" s="12">
        <v>5</v>
      </c>
      <c r="M140" s="12">
        <v>8</v>
      </c>
      <c r="N140" s="12">
        <v>2</v>
      </c>
      <c r="O140" s="12">
        <v>0</v>
      </c>
      <c r="P140" s="12">
        <v>0</v>
      </c>
      <c r="Q140" s="12">
        <v>2</v>
      </c>
      <c r="R140" s="12">
        <v>0</v>
      </c>
      <c r="S140" s="12">
        <v>0</v>
      </c>
      <c r="T140" s="12">
        <f t="shared" si="59"/>
        <v>8</v>
      </c>
    </row>
    <row r="141" spans="1:20" s="17" customFormat="1" x14ac:dyDescent="0.2">
      <c r="A141" s="15" t="s">
        <v>17</v>
      </c>
      <c r="B141" s="16">
        <f>SUM(B133:B140)</f>
        <v>767</v>
      </c>
      <c r="C141" s="16">
        <f t="shared" ref="C141:D141" si="60">SUM(C133:C140)</f>
        <v>280</v>
      </c>
      <c r="D141" s="16">
        <f t="shared" si="60"/>
        <v>94</v>
      </c>
      <c r="E141" s="16">
        <f t="shared" ref="E141" si="61">SUM(E133:E140)</f>
        <v>0</v>
      </c>
      <c r="F141" s="16"/>
      <c r="G141" s="16">
        <f t="shared" ref="G141:T141" si="62">SUM(G133:G140)</f>
        <v>8</v>
      </c>
      <c r="H141" s="16">
        <f t="shared" si="62"/>
        <v>53</v>
      </c>
      <c r="I141" s="16">
        <f t="shared" si="62"/>
        <v>72</v>
      </c>
      <c r="J141" s="16">
        <f t="shared" si="62"/>
        <v>117</v>
      </c>
      <c r="K141" s="16">
        <f t="shared" si="62"/>
        <v>3</v>
      </c>
      <c r="L141" s="16">
        <f t="shared" si="62"/>
        <v>39</v>
      </c>
      <c r="M141" s="16">
        <f t="shared" si="62"/>
        <v>77</v>
      </c>
      <c r="N141" s="16">
        <f t="shared" si="62"/>
        <v>23</v>
      </c>
      <c r="O141" s="16">
        <f t="shared" si="62"/>
        <v>32</v>
      </c>
      <c r="P141" s="16">
        <f t="shared" si="62"/>
        <v>16</v>
      </c>
      <c r="Q141" s="16">
        <f t="shared" si="62"/>
        <v>46</v>
      </c>
      <c r="R141" s="16">
        <f t="shared" si="62"/>
        <v>2</v>
      </c>
      <c r="S141" s="16">
        <f t="shared" si="62"/>
        <v>22</v>
      </c>
      <c r="T141" s="16">
        <f t="shared" si="62"/>
        <v>631</v>
      </c>
    </row>
    <row r="142" spans="1:20" x14ac:dyDescent="0.2">
      <c r="A142" s="3" t="s">
        <v>130</v>
      </c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 x14ac:dyDescent="0.2">
      <c r="A143" s="13" t="s">
        <v>131</v>
      </c>
      <c r="B143" s="12">
        <v>21</v>
      </c>
      <c r="C143" s="12">
        <v>5</v>
      </c>
      <c r="D143" s="12">
        <v>0</v>
      </c>
      <c r="E143" s="12"/>
      <c r="F143" s="14" t="s">
        <v>13</v>
      </c>
      <c r="G143" s="12">
        <v>1</v>
      </c>
      <c r="H143" s="12">
        <v>0</v>
      </c>
      <c r="I143" s="12">
        <v>3</v>
      </c>
      <c r="J143" s="12">
        <v>0</v>
      </c>
      <c r="K143" s="12">
        <v>4</v>
      </c>
      <c r="L143" s="12">
        <v>0</v>
      </c>
      <c r="M143" s="12">
        <v>3</v>
      </c>
      <c r="N143" s="12">
        <v>0</v>
      </c>
      <c r="O143" s="12">
        <v>0</v>
      </c>
      <c r="P143" s="12">
        <v>1</v>
      </c>
      <c r="Q143" s="12">
        <v>3</v>
      </c>
      <c r="R143" s="12">
        <v>0</v>
      </c>
      <c r="S143" s="12">
        <v>0</v>
      </c>
      <c r="T143" s="12">
        <f t="shared" ref="T143:T148" si="63">SUM(B143:D143)-SUM(G143:S143)</f>
        <v>11</v>
      </c>
    </row>
    <row r="144" spans="1:20" x14ac:dyDescent="0.2">
      <c r="A144" s="13" t="s">
        <v>132</v>
      </c>
      <c r="B144" s="12">
        <v>262</v>
      </c>
      <c r="C144" s="12">
        <v>155</v>
      </c>
      <c r="D144" s="12">
        <v>300</v>
      </c>
      <c r="E144" s="12"/>
      <c r="F144" s="14" t="s">
        <v>13</v>
      </c>
      <c r="G144" s="12">
        <v>0</v>
      </c>
      <c r="H144" s="12">
        <v>9</v>
      </c>
      <c r="I144" s="12">
        <v>30</v>
      </c>
      <c r="J144" s="12">
        <v>83</v>
      </c>
      <c r="K144" s="12">
        <v>1</v>
      </c>
      <c r="L144" s="12">
        <v>40</v>
      </c>
      <c r="M144" s="12">
        <v>888</v>
      </c>
      <c r="N144" s="12">
        <v>16</v>
      </c>
      <c r="O144" s="12">
        <v>2</v>
      </c>
      <c r="P144" s="12">
        <v>26</v>
      </c>
      <c r="Q144" s="12">
        <v>41</v>
      </c>
      <c r="R144" s="12">
        <v>0</v>
      </c>
      <c r="S144" s="12">
        <v>3</v>
      </c>
      <c r="T144" s="12">
        <f t="shared" si="63"/>
        <v>-422</v>
      </c>
    </row>
    <row r="145" spans="1:20" x14ac:dyDescent="0.2">
      <c r="A145" s="13" t="s">
        <v>133</v>
      </c>
      <c r="B145" s="12">
        <v>914</v>
      </c>
      <c r="C145" s="12">
        <v>260</v>
      </c>
      <c r="D145" s="12">
        <v>152</v>
      </c>
      <c r="E145" s="12"/>
      <c r="F145" s="14" t="s">
        <v>13</v>
      </c>
      <c r="G145" s="12">
        <v>1</v>
      </c>
      <c r="H145" s="12">
        <v>14</v>
      </c>
      <c r="I145" s="12">
        <v>53</v>
      </c>
      <c r="J145" s="12">
        <v>100</v>
      </c>
      <c r="K145" s="12">
        <v>0</v>
      </c>
      <c r="L145" s="12">
        <v>91</v>
      </c>
      <c r="M145" s="12">
        <v>67</v>
      </c>
      <c r="N145" s="12">
        <v>63</v>
      </c>
      <c r="O145" s="12">
        <v>3</v>
      </c>
      <c r="P145" s="12">
        <v>37</v>
      </c>
      <c r="Q145" s="12">
        <v>103</v>
      </c>
      <c r="R145" s="12">
        <v>0</v>
      </c>
      <c r="S145" s="12">
        <v>3</v>
      </c>
      <c r="T145" s="12">
        <f t="shared" si="63"/>
        <v>791</v>
      </c>
    </row>
    <row r="146" spans="1:20" x14ac:dyDescent="0.2">
      <c r="A146" s="13" t="s">
        <v>134</v>
      </c>
      <c r="B146" s="12">
        <v>36</v>
      </c>
      <c r="C146" s="12">
        <v>15</v>
      </c>
      <c r="D146" s="12">
        <v>15</v>
      </c>
      <c r="E146" s="12"/>
      <c r="F146" s="14" t="s">
        <v>13</v>
      </c>
      <c r="G146" s="12">
        <v>1</v>
      </c>
      <c r="H146" s="12">
        <v>1</v>
      </c>
      <c r="I146" s="12">
        <v>2</v>
      </c>
      <c r="J146" s="12">
        <v>0</v>
      </c>
      <c r="K146" s="12">
        <v>0</v>
      </c>
      <c r="L146" s="12">
        <v>2</v>
      </c>
      <c r="M146" s="12">
        <v>0</v>
      </c>
      <c r="N146" s="12">
        <v>5</v>
      </c>
      <c r="O146" s="12">
        <v>1</v>
      </c>
      <c r="P146" s="12">
        <v>3</v>
      </c>
      <c r="Q146" s="12">
        <v>0</v>
      </c>
      <c r="R146" s="12">
        <v>1</v>
      </c>
      <c r="S146" s="12">
        <v>0</v>
      </c>
      <c r="T146" s="12">
        <f t="shared" si="63"/>
        <v>50</v>
      </c>
    </row>
    <row r="147" spans="1:20" x14ac:dyDescent="0.2">
      <c r="A147" s="13" t="s">
        <v>135</v>
      </c>
      <c r="B147" s="12">
        <v>482</v>
      </c>
      <c r="C147" s="12">
        <v>80</v>
      </c>
      <c r="D147" s="12">
        <v>10</v>
      </c>
      <c r="E147" s="12"/>
      <c r="F147" s="14" t="s">
        <v>13</v>
      </c>
      <c r="G147" s="12">
        <v>0</v>
      </c>
      <c r="H147" s="12">
        <v>39</v>
      </c>
      <c r="I147" s="12">
        <v>115</v>
      </c>
      <c r="J147" s="12">
        <v>32</v>
      </c>
      <c r="K147" s="12">
        <v>0</v>
      </c>
      <c r="L147" s="12">
        <v>14</v>
      </c>
      <c r="M147" s="12">
        <v>14</v>
      </c>
      <c r="N147" s="12">
        <v>3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f t="shared" si="63"/>
        <v>355</v>
      </c>
    </row>
    <row r="148" spans="1:20" x14ac:dyDescent="0.2">
      <c r="A148" s="13" t="s">
        <v>136</v>
      </c>
      <c r="B148" s="12">
        <v>707</v>
      </c>
      <c r="C148" s="12">
        <v>105</v>
      </c>
      <c r="D148" s="12">
        <v>50</v>
      </c>
      <c r="E148" s="12"/>
      <c r="F148" s="14" t="s">
        <v>13</v>
      </c>
      <c r="G148" s="12">
        <v>0</v>
      </c>
      <c r="H148" s="12">
        <v>62</v>
      </c>
      <c r="I148" s="12">
        <v>157</v>
      </c>
      <c r="J148" s="12">
        <v>39</v>
      </c>
      <c r="K148" s="12">
        <v>0</v>
      </c>
      <c r="L148" s="12">
        <v>20</v>
      </c>
      <c r="M148" s="12">
        <v>5</v>
      </c>
      <c r="N148" s="12">
        <v>19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f t="shared" si="63"/>
        <v>560</v>
      </c>
    </row>
    <row r="149" spans="1:20" s="17" customFormat="1" x14ac:dyDescent="0.2">
      <c r="A149" s="15" t="s">
        <v>17</v>
      </c>
      <c r="B149" s="16">
        <f>SUM(B143:B148)</f>
        <v>2422</v>
      </c>
      <c r="C149" s="16">
        <f t="shared" ref="C149:D149" si="64">SUM(C143:C148)</f>
        <v>620</v>
      </c>
      <c r="D149" s="16">
        <f t="shared" si="64"/>
        <v>527</v>
      </c>
      <c r="E149" s="16">
        <f t="shared" ref="E149" si="65">SUM(E143:E148)</f>
        <v>0</v>
      </c>
      <c r="F149" s="16"/>
      <c r="G149" s="16">
        <f t="shared" ref="G149:T149" si="66">SUM(G143:G148)</f>
        <v>3</v>
      </c>
      <c r="H149" s="16">
        <f t="shared" si="66"/>
        <v>125</v>
      </c>
      <c r="I149" s="16">
        <f t="shared" si="66"/>
        <v>360</v>
      </c>
      <c r="J149" s="16">
        <f t="shared" si="66"/>
        <v>254</v>
      </c>
      <c r="K149" s="16">
        <f t="shared" si="66"/>
        <v>5</v>
      </c>
      <c r="L149" s="16">
        <f t="shared" si="66"/>
        <v>167</v>
      </c>
      <c r="M149" s="16">
        <f t="shared" si="66"/>
        <v>977</v>
      </c>
      <c r="N149" s="16">
        <f t="shared" si="66"/>
        <v>106</v>
      </c>
      <c r="O149" s="16">
        <f t="shared" si="66"/>
        <v>6</v>
      </c>
      <c r="P149" s="16">
        <f t="shared" si="66"/>
        <v>67</v>
      </c>
      <c r="Q149" s="16">
        <f t="shared" si="66"/>
        <v>147</v>
      </c>
      <c r="R149" s="16">
        <f t="shared" si="66"/>
        <v>1</v>
      </c>
      <c r="S149" s="16">
        <f t="shared" si="66"/>
        <v>6</v>
      </c>
      <c r="T149" s="16">
        <f t="shared" si="66"/>
        <v>1345</v>
      </c>
    </row>
    <row r="150" spans="1:20" x14ac:dyDescent="0.2">
      <c r="A150" s="3" t="s">
        <v>137</v>
      </c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 x14ac:dyDescent="0.2">
      <c r="A151" s="13" t="s">
        <v>138</v>
      </c>
      <c r="B151" s="12">
        <v>0</v>
      </c>
      <c r="C151" s="12">
        <v>0</v>
      </c>
      <c r="D151" s="12">
        <v>3</v>
      </c>
      <c r="E151" s="12"/>
      <c r="F151" s="14" t="s">
        <v>13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3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f>SUM(B151:D151)-SUM(G151:S151)</f>
        <v>0</v>
      </c>
    </row>
    <row r="152" spans="1:20" x14ac:dyDescent="0.2">
      <c r="A152" s="13" t="s">
        <v>139</v>
      </c>
      <c r="B152" s="12">
        <v>0</v>
      </c>
      <c r="C152" s="12">
        <v>0</v>
      </c>
      <c r="D152" s="12">
        <v>6</v>
      </c>
      <c r="E152" s="12"/>
      <c r="F152" s="14" t="s">
        <v>13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6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f>SUM(B152:D152)-SUM(G152:S152)</f>
        <v>0</v>
      </c>
    </row>
    <row r="153" spans="1:20" s="17" customFormat="1" x14ac:dyDescent="0.2">
      <c r="A153" s="15" t="s">
        <v>17</v>
      </c>
      <c r="B153" s="16">
        <f>SUM(B151:B152)</f>
        <v>0</v>
      </c>
      <c r="C153" s="16">
        <f t="shared" ref="C153:D153" si="67">SUM(C151:C152)</f>
        <v>0</v>
      </c>
      <c r="D153" s="16">
        <f t="shared" si="67"/>
        <v>9</v>
      </c>
      <c r="E153" s="16">
        <f t="shared" ref="E153" si="68">SUM(E151:E152)</f>
        <v>0</v>
      </c>
      <c r="F153" s="16"/>
      <c r="G153" s="16">
        <f t="shared" ref="G153:T153" si="69">SUM(G151:G152)</f>
        <v>0</v>
      </c>
      <c r="H153" s="16">
        <f t="shared" si="69"/>
        <v>0</v>
      </c>
      <c r="I153" s="16">
        <f t="shared" si="69"/>
        <v>0</v>
      </c>
      <c r="J153" s="16">
        <f t="shared" si="69"/>
        <v>0</v>
      </c>
      <c r="K153" s="16">
        <f t="shared" si="69"/>
        <v>0</v>
      </c>
      <c r="L153" s="16">
        <f t="shared" si="69"/>
        <v>9</v>
      </c>
      <c r="M153" s="16">
        <f t="shared" si="69"/>
        <v>0</v>
      </c>
      <c r="N153" s="16">
        <f t="shared" si="69"/>
        <v>0</v>
      </c>
      <c r="O153" s="16">
        <f t="shared" si="69"/>
        <v>0</v>
      </c>
      <c r="P153" s="16">
        <f t="shared" si="69"/>
        <v>0</v>
      </c>
      <c r="Q153" s="16">
        <f t="shared" si="69"/>
        <v>0</v>
      </c>
      <c r="R153" s="16">
        <f t="shared" si="69"/>
        <v>0</v>
      </c>
      <c r="S153" s="16">
        <f t="shared" si="69"/>
        <v>0</v>
      </c>
      <c r="T153" s="16">
        <f t="shared" si="69"/>
        <v>0</v>
      </c>
    </row>
    <row r="154" spans="1:20" x14ac:dyDescent="0.2">
      <c r="A154" s="3" t="s">
        <v>140</v>
      </c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 x14ac:dyDescent="0.2">
      <c r="A155" s="13" t="s">
        <v>141</v>
      </c>
      <c r="B155" s="12">
        <v>0</v>
      </c>
      <c r="C155" s="12">
        <v>0</v>
      </c>
      <c r="D155" s="12">
        <v>0</v>
      </c>
      <c r="E155" s="12"/>
      <c r="F155" s="14" t="s">
        <v>13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4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f>SUM(B155:D155)-SUM(G155:S155)</f>
        <v>-4</v>
      </c>
    </row>
    <row r="156" spans="1:20" s="17" customFormat="1" x14ac:dyDescent="0.2">
      <c r="A156" s="15" t="s">
        <v>17</v>
      </c>
      <c r="B156" s="16">
        <f>SUM(B155)</f>
        <v>0</v>
      </c>
      <c r="C156" s="16">
        <f t="shared" ref="C156:D156" si="70">SUM(C155)</f>
        <v>0</v>
      </c>
      <c r="D156" s="16">
        <f t="shared" si="70"/>
        <v>0</v>
      </c>
      <c r="E156" s="16">
        <f t="shared" ref="E156" si="71">SUM(E155)</f>
        <v>0</v>
      </c>
      <c r="F156" s="16"/>
      <c r="G156" s="16">
        <f t="shared" ref="G156:T156" si="72">SUM(G155)</f>
        <v>0</v>
      </c>
      <c r="H156" s="16">
        <f t="shared" si="72"/>
        <v>0</v>
      </c>
      <c r="I156" s="16">
        <f t="shared" si="72"/>
        <v>0</v>
      </c>
      <c r="J156" s="16">
        <f t="shared" si="72"/>
        <v>0</v>
      </c>
      <c r="K156" s="16">
        <f t="shared" si="72"/>
        <v>0</v>
      </c>
      <c r="L156" s="16">
        <f t="shared" si="72"/>
        <v>0</v>
      </c>
      <c r="M156" s="16">
        <f t="shared" si="72"/>
        <v>0</v>
      </c>
      <c r="N156" s="16">
        <f t="shared" si="72"/>
        <v>4</v>
      </c>
      <c r="O156" s="16">
        <f t="shared" si="72"/>
        <v>0</v>
      </c>
      <c r="P156" s="16">
        <f t="shared" si="72"/>
        <v>0</v>
      </c>
      <c r="Q156" s="16">
        <f t="shared" si="72"/>
        <v>0</v>
      </c>
      <c r="R156" s="16">
        <f t="shared" si="72"/>
        <v>0</v>
      </c>
      <c r="S156" s="16">
        <f t="shared" si="72"/>
        <v>0</v>
      </c>
      <c r="T156" s="16">
        <f t="shared" si="72"/>
        <v>-4</v>
      </c>
    </row>
    <row r="157" spans="1:20" x14ac:dyDescent="0.2">
      <c r="A157" s="3" t="s">
        <v>142</v>
      </c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 x14ac:dyDescent="0.2">
      <c r="A158" s="13" t="s">
        <v>143</v>
      </c>
      <c r="B158" s="12">
        <v>0</v>
      </c>
      <c r="C158" s="12">
        <v>0</v>
      </c>
      <c r="D158" s="12">
        <v>0</v>
      </c>
      <c r="E158" s="12"/>
      <c r="F158" s="14" t="s">
        <v>13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f>SUM(B158:D158)-SUM(G158:S158)</f>
        <v>0</v>
      </c>
    </row>
    <row r="159" spans="1:20" x14ac:dyDescent="0.2">
      <c r="A159" s="13" t="s">
        <v>144</v>
      </c>
      <c r="B159" s="12">
        <v>236</v>
      </c>
      <c r="C159" s="12">
        <v>0</v>
      </c>
      <c r="D159" s="12">
        <v>0</v>
      </c>
      <c r="E159" s="12"/>
      <c r="F159" s="14" t="s">
        <v>13</v>
      </c>
      <c r="G159" s="12">
        <v>0</v>
      </c>
      <c r="H159" s="12">
        <v>236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236</v>
      </c>
      <c r="T159" s="12">
        <f>SUM(B159:D159)-SUM(G159:S159)</f>
        <v>-236</v>
      </c>
    </row>
    <row r="160" spans="1:20" x14ac:dyDescent="0.2">
      <c r="A160" s="13" t="s">
        <v>145</v>
      </c>
      <c r="B160" s="12">
        <v>322</v>
      </c>
      <c r="C160" s="12">
        <v>0</v>
      </c>
      <c r="D160" s="12">
        <v>0</v>
      </c>
      <c r="E160" s="12"/>
      <c r="F160" s="14" t="s">
        <v>13</v>
      </c>
      <c r="G160" s="12">
        <v>0</v>
      </c>
      <c r="H160" s="12">
        <v>322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322</v>
      </c>
      <c r="T160" s="12">
        <f>SUM(B160:D160)-SUM(G160:S160)</f>
        <v>-322</v>
      </c>
    </row>
    <row r="161" spans="1:20" s="17" customFormat="1" x14ac:dyDescent="0.2">
      <c r="A161" s="15" t="s">
        <v>17</v>
      </c>
      <c r="B161" s="16">
        <f>SUM(B158:B160)</f>
        <v>558</v>
      </c>
      <c r="C161" s="16">
        <f t="shared" ref="C161:D161" si="73">SUM(C158:C160)</f>
        <v>0</v>
      </c>
      <c r="D161" s="16">
        <f t="shared" si="73"/>
        <v>0</v>
      </c>
      <c r="E161" s="16">
        <f t="shared" ref="E161" si="74">SUM(E158:E160)</f>
        <v>0</v>
      </c>
      <c r="F161" s="16"/>
      <c r="G161" s="16">
        <f t="shared" ref="G161:T161" si="75">SUM(G158:G160)</f>
        <v>0</v>
      </c>
      <c r="H161" s="16">
        <f t="shared" si="75"/>
        <v>558</v>
      </c>
      <c r="I161" s="16">
        <f t="shared" si="75"/>
        <v>0</v>
      </c>
      <c r="J161" s="16">
        <f t="shared" si="75"/>
        <v>0</v>
      </c>
      <c r="K161" s="16">
        <f t="shared" si="75"/>
        <v>0</v>
      </c>
      <c r="L161" s="16">
        <f t="shared" si="75"/>
        <v>0</v>
      </c>
      <c r="M161" s="16">
        <f t="shared" si="75"/>
        <v>0</v>
      </c>
      <c r="N161" s="16">
        <f t="shared" si="75"/>
        <v>0</v>
      </c>
      <c r="O161" s="16">
        <f t="shared" si="75"/>
        <v>0</v>
      </c>
      <c r="P161" s="16">
        <f t="shared" si="75"/>
        <v>0</v>
      </c>
      <c r="Q161" s="16">
        <f t="shared" si="75"/>
        <v>0</v>
      </c>
      <c r="R161" s="16">
        <f t="shared" si="75"/>
        <v>0</v>
      </c>
      <c r="S161" s="16">
        <f t="shared" si="75"/>
        <v>558</v>
      </c>
      <c r="T161" s="16">
        <f t="shared" si="75"/>
        <v>-558</v>
      </c>
    </row>
    <row r="162" spans="1:20" x14ac:dyDescent="0.2">
      <c r="A162" s="3" t="s">
        <v>146</v>
      </c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 x14ac:dyDescent="0.2">
      <c r="A163" s="13" t="s">
        <v>147</v>
      </c>
      <c r="B163" s="12">
        <v>81</v>
      </c>
      <c r="C163" s="12">
        <v>15</v>
      </c>
      <c r="D163" s="12">
        <v>5</v>
      </c>
      <c r="E163" s="12"/>
      <c r="F163" s="14" t="s">
        <v>13</v>
      </c>
      <c r="G163" s="12">
        <v>0</v>
      </c>
      <c r="H163" s="12">
        <v>32</v>
      </c>
      <c r="I163" s="12">
        <v>19</v>
      </c>
      <c r="J163" s="12">
        <v>19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f>SUM(B163:D163)-SUM(G163:S163)</f>
        <v>31</v>
      </c>
    </row>
    <row r="164" spans="1:20" x14ac:dyDescent="0.2">
      <c r="A164" s="13" t="s">
        <v>148</v>
      </c>
      <c r="B164" s="12">
        <v>60</v>
      </c>
      <c r="C164" s="12">
        <v>0</v>
      </c>
      <c r="D164" s="12">
        <v>5</v>
      </c>
      <c r="E164" s="12"/>
      <c r="F164" s="14" t="s">
        <v>13</v>
      </c>
      <c r="G164" s="12">
        <v>0</v>
      </c>
      <c r="H164" s="12">
        <v>22</v>
      </c>
      <c r="I164" s="12">
        <v>13</v>
      </c>
      <c r="J164" s="12">
        <v>9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f>SUM(B164:D164)-SUM(G164:S164)</f>
        <v>21</v>
      </c>
    </row>
    <row r="165" spans="1:20" s="17" customFormat="1" x14ac:dyDescent="0.2">
      <c r="A165" s="15" t="s">
        <v>17</v>
      </c>
      <c r="B165" s="16">
        <f>SUM(B163:B164)</f>
        <v>141</v>
      </c>
      <c r="C165" s="16">
        <f t="shared" ref="C165:D165" si="76">SUM(C163:C164)</f>
        <v>15</v>
      </c>
      <c r="D165" s="16">
        <f t="shared" si="76"/>
        <v>10</v>
      </c>
      <c r="E165" s="16">
        <f t="shared" ref="E165" si="77">SUM(E163:E164)</f>
        <v>0</v>
      </c>
      <c r="F165" s="16"/>
      <c r="G165" s="16">
        <f t="shared" ref="G165:T165" si="78">SUM(G163:G164)</f>
        <v>0</v>
      </c>
      <c r="H165" s="16">
        <f t="shared" si="78"/>
        <v>54</v>
      </c>
      <c r="I165" s="16">
        <f t="shared" si="78"/>
        <v>32</v>
      </c>
      <c r="J165" s="16">
        <f t="shared" si="78"/>
        <v>28</v>
      </c>
      <c r="K165" s="16">
        <f t="shared" si="78"/>
        <v>0</v>
      </c>
      <c r="L165" s="16">
        <f t="shared" si="78"/>
        <v>0</v>
      </c>
      <c r="M165" s="16">
        <f t="shared" si="78"/>
        <v>0</v>
      </c>
      <c r="N165" s="16">
        <f t="shared" si="78"/>
        <v>0</v>
      </c>
      <c r="O165" s="16">
        <f t="shared" si="78"/>
        <v>0</v>
      </c>
      <c r="P165" s="16">
        <f t="shared" si="78"/>
        <v>0</v>
      </c>
      <c r="Q165" s="16">
        <f t="shared" si="78"/>
        <v>0</v>
      </c>
      <c r="R165" s="16">
        <f t="shared" si="78"/>
        <v>0</v>
      </c>
      <c r="S165" s="16">
        <f t="shared" si="78"/>
        <v>0</v>
      </c>
      <c r="T165" s="16">
        <f t="shared" si="78"/>
        <v>52</v>
      </c>
    </row>
    <row r="166" spans="1:20" x14ac:dyDescent="0.2">
      <c r="A166" s="3" t="s">
        <v>149</v>
      </c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 x14ac:dyDescent="0.2">
      <c r="A167" s="13" t="s">
        <v>150</v>
      </c>
      <c r="B167" s="12">
        <v>5</v>
      </c>
      <c r="C167" s="12">
        <v>0</v>
      </c>
      <c r="D167" s="12">
        <v>0</v>
      </c>
      <c r="E167" s="12"/>
      <c r="F167" s="14" t="s">
        <v>13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5</v>
      </c>
      <c r="Q167" s="12">
        <v>0</v>
      </c>
      <c r="R167" s="12">
        <v>0</v>
      </c>
      <c r="S167" s="12">
        <v>0</v>
      </c>
      <c r="T167" s="12">
        <f>SUM(B167:D167)-SUM(G167:S167)</f>
        <v>0</v>
      </c>
    </row>
    <row r="168" spans="1:20" x14ac:dyDescent="0.2">
      <c r="A168" s="13" t="s">
        <v>151</v>
      </c>
      <c r="B168" s="12">
        <v>5</v>
      </c>
      <c r="C168" s="12">
        <v>0</v>
      </c>
      <c r="D168" s="12">
        <v>5</v>
      </c>
      <c r="E168" s="12"/>
      <c r="F168" s="14" t="s">
        <v>13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11</v>
      </c>
      <c r="N168" s="12">
        <v>0</v>
      </c>
      <c r="O168" s="12">
        <v>0</v>
      </c>
      <c r="P168" s="12">
        <v>15</v>
      </c>
      <c r="Q168" s="12">
        <v>0</v>
      </c>
      <c r="R168" s="12">
        <v>0</v>
      </c>
      <c r="S168" s="12">
        <v>0</v>
      </c>
      <c r="T168" s="12">
        <f>SUM(B168:D168)-SUM(G168:S168)</f>
        <v>-16</v>
      </c>
    </row>
    <row r="169" spans="1:20" s="17" customFormat="1" x14ac:dyDescent="0.2">
      <c r="A169" s="15" t="s">
        <v>17</v>
      </c>
      <c r="B169" s="16">
        <f>SUM(B167:B168)</f>
        <v>10</v>
      </c>
      <c r="C169" s="16">
        <f t="shared" ref="C169:D169" si="79">SUM(C167:C168)</f>
        <v>0</v>
      </c>
      <c r="D169" s="16">
        <f t="shared" si="79"/>
        <v>5</v>
      </c>
      <c r="E169" s="16">
        <f t="shared" ref="E169" si="80">SUM(E167:E168)</f>
        <v>0</v>
      </c>
      <c r="F169" s="16"/>
      <c r="G169" s="16">
        <f t="shared" ref="G169:T169" si="81">SUM(G167:G168)</f>
        <v>0</v>
      </c>
      <c r="H169" s="16">
        <f t="shared" si="81"/>
        <v>0</v>
      </c>
      <c r="I169" s="16">
        <f t="shared" si="81"/>
        <v>0</v>
      </c>
      <c r="J169" s="16">
        <f t="shared" si="81"/>
        <v>0</v>
      </c>
      <c r="K169" s="16">
        <f t="shared" si="81"/>
        <v>0</v>
      </c>
      <c r="L169" s="16">
        <f t="shared" si="81"/>
        <v>0</v>
      </c>
      <c r="M169" s="16">
        <f t="shared" si="81"/>
        <v>11</v>
      </c>
      <c r="N169" s="16">
        <f t="shared" si="81"/>
        <v>0</v>
      </c>
      <c r="O169" s="16">
        <f t="shared" si="81"/>
        <v>0</v>
      </c>
      <c r="P169" s="16">
        <f t="shared" si="81"/>
        <v>20</v>
      </c>
      <c r="Q169" s="16">
        <f t="shared" si="81"/>
        <v>0</v>
      </c>
      <c r="R169" s="16">
        <f t="shared" si="81"/>
        <v>0</v>
      </c>
      <c r="S169" s="16">
        <f t="shared" si="81"/>
        <v>0</v>
      </c>
      <c r="T169" s="16">
        <f t="shared" si="81"/>
        <v>-16</v>
      </c>
    </row>
    <row r="170" spans="1:20" x14ac:dyDescent="0.2">
      <c r="A170" s="3" t="s">
        <v>152</v>
      </c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 x14ac:dyDescent="0.2">
      <c r="A171" s="13" t="s">
        <v>153</v>
      </c>
      <c r="B171" s="12">
        <v>0</v>
      </c>
      <c r="C171" s="12">
        <v>0</v>
      </c>
      <c r="D171" s="12">
        <v>100</v>
      </c>
      <c r="E171" s="12"/>
      <c r="F171" s="14" t="s">
        <v>13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100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f>SUM(B171:D171)-SUM(G171:S171)</f>
        <v>0</v>
      </c>
    </row>
    <row r="172" spans="1:20" x14ac:dyDescent="0.2">
      <c r="A172" s="13" t="s">
        <v>154</v>
      </c>
      <c r="B172" s="12">
        <v>20</v>
      </c>
      <c r="C172" s="12">
        <v>100</v>
      </c>
      <c r="D172" s="12">
        <v>0</v>
      </c>
      <c r="E172" s="12"/>
      <c r="F172" s="14" t="s">
        <v>13</v>
      </c>
      <c r="G172" s="12">
        <v>0</v>
      </c>
      <c r="H172" s="12">
        <v>0</v>
      </c>
      <c r="I172" s="12">
        <v>0</v>
      </c>
      <c r="J172" s="12">
        <v>100</v>
      </c>
      <c r="K172" s="12">
        <v>0</v>
      </c>
      <c r="L172" s="12">
        <v>100</v>
      </c>
      <c r="M172" s="12">
        <v>0</v>
      </c>
      <c r="N172" s="12">
        <v>100</v>
      </c>
      <c r="O172" s="12">
        <v>0</v>
      </c>
      <c r="P172" s="12">
        <v>0</v>
      </c>
      <c r="Q172" s="12">
        <v>0</v>
      </c>
      <c r="R172" s="12">
        <v>0</v>
      </c>
      <c r="S172" s="12">
        <v>100</v>
      </c>
      <c r="T172" s="12">
        <f>SUM(B172:D172)-SUM(G172:S172)</f>
        <v>-280</v>
      </c>
    </row>
    <row r="173" spans="1:20" s="17" customFormat="1" x14ac:dyDescent="0.2">
      <c r="A173" s="15" t="s">
        <v>17</v>
      </c>
      <c r="B173" s="16">
        <f>SUM(B171:B172)</f>
        <v>20</v>
      </c>
      <c r="C173" s="16">
        <f t="shared" ref="C173:D173" si="82">SUM(C171:C172)</f>
        <v>100</v>
      </c>
      <c r="D173" s="16">
        <f t="shared" si="82"/>
        <v>100</v>
      </c>
      <c r="E173" s="16">
        <f t="shared" ref="E173" si="83">SUM(E171:E172)</f>
        <v>0</v>
      </c>
      <c r="F173" s="16"/>
      <c r="G173" s="16">
        <f t="shared" ref="G173:T173" si="84">SUM(G171:G172)</f>
        <v>0</v>
      </c>
      <c r="H173" s="16">
        <f t="shared" si="84"/>
        <v>0</v>
      </c>
      <c r="I173" s="16">
        <f t="shared" si="84"/>
        <v>0</v>
      </c>
      <c r="J173" s="16">
        <f t="shared" si="84"/>
        <v>100</v>
      </c>
      <c r="K173" s="16">
        <f t="shared" si="84"/>
        <v>0</v>
      </c>
      <c r="L173" s="16">
        <f t="shared" si="84"/>
        <v>200</v>
      </c>
      <c r="M173" s="16">
        <f t="shared" si="84"/>
        <v>0</v>
      </c>
      <c r="N173" s="16">
        <f t="shared" si="84"/>
        <v>100</v>
      </c>
      <c r="O173" s="16">
        <f t="shared" si="84"/>
        <v>0</v>
      </c>
      <c r="P173" s="16">
        <f t="shared" si="84"/>
        <v>0</v>
      </c>
      <c r="Q173" s="16">
        <f t="shared" si="84"/>
        <v>0</v>
      </c>
      <c r="R173" s="16">
        <f t="shared" si="84"/>
        <v>0</v>
      </c>
      <c r="S173" s="16">
        <f t="shared" si="84"/>
        <v>100</v>
      </c>
      <c r="T173" s="16">
        <f t="shared" si="84"/>
        <v>-280</v>
      </c>
    </row>
    <row r="174" spans="1:20" x14ac:dyDescent="0.2">
      <c r="A174" s="3" t="s">
        <v>155</v>
      </c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 x14ac:dyDescent="0.2">
      <c r="A175" s="13" t="s">
        <v>156</v>
      </c>
      <c r="B175" s="12">
        <v>19</v>
      </c>
      <c r="C175" s="12">
        <v>25</v>
      </c>
      <c r="D175" s="12">
        <v>15</v>
      </c>
      <c r="E175" s="12"/>
      <c r="F175" s="14" t="s">
        <v>13</v>
      </c>
      <c r="G175" s="12">
        <v>2</v>
      </c>
      <c r="H175" s="12">
        <v>3</v>
      </c>
      <c r="I175" s="12">
        <v>9</v>
      </c>
      <c r="J175" s="12">
        <v>5</v>
      </c>
      <c r="K175" s="12">
        <v>0</v>
      </c>
      <c r="L175" s="12">
        <v>3</v>
      </c>
      <c r="M175" s="12">
        <v>6</v>
      </c>
      <c r="N175" s="12">
        <v>0</v>
      </c>
      <c r="O175" s="12">
        <v>3</v>
      </c>
      <c r="P175" s="12">
        <v>0</v>
      </c>
      <c r="Q175" s="12">
        <v>0</v>
      </c>
      <c r="R175" s="12">
        <v>0</v>
      </c>
      <c r="S175" s="12">
        <v>0</v>
      </c>
      <c r="T175" s="12">
        <f>SUM(B175:D175)-SUM(G175:S175)</f>
        <v>28</v>
      </c>
    </row>
    <row r="176" spans="1:20" x14ac:dyDescent="0.2">
      <c r="A176" s="13" t="s">
        <v>157</v>
      </c>
      <c r="B176" s="12">
        <v>94</v>
      </c>
      <c r="C176" s="12">
        <v>45</v>
      </c>
      <c r="D176" s="12">
        <v>10</v>
      </c>
      <c r="E176" s="12"/>
      <c r="F176" s="14" t="s">
        <v>13</v>
      </c>
      <c r="G176" s="12">
        <v>0</v>
      </c>
      <c r="H176" s="12">
        <v>20</v>
      </c>
      <c r="I176" s="12">
        <v>25</v>
      </c>
      <c r="J176" s="12">
        <v>20</v>
      </c>
      <c r="K176" s="12">
        <v>1</v>
      </c>
      <c r="L176" s="12">
        <v>2</v>
      </c>
      <c r="M176" s="12">
        <v>5</v>
      </c>
      <c r="N176" s="12">
        <v>2</v>
      </c>
      <c r="O176" s="12">
        <v>2</v>
      </c>
      <c r="P176" s="12">
        <v>0</v>
      </c>
      <c r="Q176" s="12">
        <v>0</v>
      </c>
      <c r="R176" s="12">
        <v>0</v>
      </c>
      <c r="S176" s="12">
        <v>0</v>
      </c>
      <c r="T176" s="12">
        <f>SUM(B176:D176)-SUM(G176:S176)</f>
        <v>72</v>
      </c>
    </row>
    <row r="177" spans="1:20" s="17" customFormat="1" x14ac:dyDescent="0.2">
      <c r="A177" s="15" t="s">
        <v>17</v>
      </c>
      <c r="B177" s="16">
        <f>SUM(B175:B176)</f>
        <v>113</v>
      </c>
      <c r="C177" s="16">
        <f t="shared" ref="C177:D177" si="85">SUM(C175:C176)</f>
        <v>70</v>
      </c>
      <c r="D177" s="16">
        <f t="shared" si="85"/>
        <v>25</v>
      </c>
      <c r="E177" s="16">
        <f t="shared" ref="E177" si="86">SUM(E175:E176)</f>
        <v>0</v>
      </c>
      <c r="F177" s="16"/>
      <c r="G177" s="16">
        <f t="shared" ref="G177:T177" si="87">SUM(G175:G176)</f>
        <v>2</v>
      </c>
      <c r="H177" s="16">
        <f t="shared" si="87"/>
        <v>23</v>
      </c>
      <c r="I177" s="16">
        <f t="shared" si="87"/>
        <v>34</v>
      </c>
      <c r="J177" s="16">
        <f t="shared" si="87"/>
        <v>25</v>
      </c>
      <c r="K177" s="16">
        <f t="shared" si="87"/>
        <v>1</v>
      </c>
      <c r="L177" s="16">
        <f t="shared" si="87"/>
        <v>5</v>
      </c>
      <c r="M177" s="16">
        <f t="shared" si="87"/>
        <v>11</v>
      </c>
      <c r="N177" s="16">
        <f t="shared" si="87"/>
        <v>2</v>
      </c>
      <c r="O177" s="16">
        <f t="shared" si="87"/>
        <v>5</v>
      </c>
      <c r="P177" s="16">
        <f t="shared" si="87"/>
        <v>0</v>
      </c>
      <c r="Q177" s="16">
        <f t="shared" si="87"/>
        <v>0</v>
      </c>
      <c r="R177" s="16">
        <f t="shared" si="87"/>
        <v>0</v>
      </c>
      <c r="S177" s="16">
        <f t="shared" si="87"/>
        <v>0</v>
      </c>
      <c r="T177" s="16">
        <f t="shared" si="87"/>
        <v>100</v>
      </c>
    </row>
    <row r="178" spans="1:20" x14ac:dyDescent="0.2">
      <c r="A178" s="3" t="s">
        <v>158</v>
      </c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 x14ac:dyDescent="0.2">
      <c r="A179" s="13" t="s">
        <v>159</v>
      </c>
      <c r="B179" s="12">
        <v>32</v>
      </c>
      <c r="C179" s="12">
        <v>0</v>
      </c>
      <c r="D179" s="12">
        <v>2</v>
      </c>
      <c r="E179" s="12"/>
      <c r="F179" s="14" t="s">
        <v>13</v>
      </c>
      <c r="G179" s="12">
        <v>0</v>
      </c>
      <c r="H179" s="12">
        <v>2</v>
      </c>
      <c r="I179" s="12">
        <v>6</v>
      </c>
      <c r="J179" s="12">
        <v>3</v>
      </c>
      <c r="K179" s="12">
        <v>0</v>
      </c>
      <c r="L179" s="12">
        <v>1</v>
      </c>
      <c r="M179" s="12">
        <v>1</v>
      </c>
      <c r="N179" s="12">
        <v>0</v>
      </c>
      <c r="O179" s="12">
        <v>0</v>
      </c>
      <c r="P179" s="12">
        <v>0</v>
      </c>
      <c r="Q179" s="12">
        <v>0</v>
      </c>
      <c r="R179" s="12">
        <v>1</v>
      </c>
      <c r="S179" s="12">
        <v>0</v>
      </c>
      <c r="T179" s="12">
        <f>SUM(B179:D179)-SUM(G179:S179)</f>
        <v>20</v>
      </c>
    </row>
    <row r="180" spans="1:20" x14ac:dyDescent="0.2">
      <c r="A180" s="13" t="s">
        <v>160</v>
      </c>
      <c r="B180" s="12">
        <v>72</v>
      </c>
      <c r="C180" s="12">
        <v>5</v>
      </c>
      <c r="D180" s="12">
        <v>7</v>
      </c>
      <c r="E180" s="12"/>
      <c r="F180" s="14" t="s">
        <v>13</v>
      </c>
      <c r="G180" s="12">
        <v>1</v>
      </c>
      <c r="H180" s="12">
        <v>12</v>
      </c>
      <c r="I180" s="12">
        <v>6</v>
      </c>
      <c r="J180" s="12">
        <v>12</v>
      </c>
      <c r="K180" s="12">
        <v>3</v>
      </c>
      <c r="L180" s="12">
        <v>5</v>
      </c>
      <c r="M180" s="12">
        <v>21</v>
      </c>
      <c r="N180" s="12">
        <v>0</v>
      </c>
      <c r="O180" s="12">
        <v>7</v>
      </c>
      <c r="P180" s="12">
        <v>0</v>
      </c>
      <c r="Q180" s="12">
        <v>0</v>
      </c>
      <c r="R180" s="12">
        <v>0</v>
      </c>
      <c r="S180" s="12">
        <v>0</v>
      </c>
      <c r="T180" s="12">
        <f>SUM(B180:D180)-SUM(G180:S180)</f>
        <v>17</v>
      </c>
    </row>
    <row r="181" spans="1:20" s="17" customFormat="1" x14ac:dyDescent="0.2">
      <c r="A181" s="15" t="s">
        <v>17</v>
      </c>
      <c r="B181" s="16">
        <f>SUM(B179:B180)</f>
        <v>104</v>
      </c>
      <c r="C181" s="16">
        <f t="shared" ref="C181:D181" si="88">SUM(C179:C180)</f>
        <v>5</v>
      </c>
      <c r="D181" s="16">
        <f t="shared" si="88"/>
        <v>9</v>
      </c>
      <c r="E181" s="16">
        <f t="shared" ref="E181" si="89">SUM(E179:E180)</f>
        <v>0</v>
      </c>
      <c r="F181" s="16"/>
      <c r="G181" s="16">
        <f t="shared" ref="G181:T181" si="90">SUM(G179:G180)</f>
        <v>1</v>
      </c>
      <c r="H181" s="16">
        <f t="shared" si="90"/>
        <v>14</v>
      </c>
      <c r="I181" s="16">
        <f t="shared" si="90"/>
        <v>12</v>
      </c>
      <c r="J181" s="16">
        <f t="shared" si="90"/>
        <v>15</v>
      </c>
      <c r="K181" s="16">
        <f t="shared" si="90"/>
        <v>3</v>
      </c>
      <c r="L181" s="16">
        <f t="shared" si="90"/>
        <v>6</v>
      </c>
      <c r="M181" s="16">
        <f t="shared" si="90"/>
        <v>22</v>
      </c>
      <c r="N181" s="16">
        <f t="shared" si="90"/>
        <v>0</v>
      </c>
      <c r="O181" s="16">
        <f t="shared" si="90"/>
        <v>7</v>
      </c>
      <c r="P181" s="16">
        <f t="shared" si="90"/>
        <v>0</v>
      </c>
      <c r="Q181" s="16">
        <f t="shared" si="90"/>
        <v>0</v>
      </c>
      <c r="R181" s="16">
        <f t="shared" si="90"/>
        <v>1</v>
      </c>
      <c r="S181" s="16">
        <f t="shared" si="90"/>
        <v>0</v>
      </c>
      <c r="T181" s="16">
        <f t="shared" si="90"/>
        <v>37</v>
      </c>
    </row>
    <row r="182" spans="1:20" x14ac:dyDescent="0.2">
      <c r="A182" s="3" t="s">
        <v>161</v>
      </c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>
        <f>SUM(B182:D182)-SUM(G182:S182)</f>
        <v>0</v>
      </c>
    </row>
    <row r="183" spans="1:20" x14ac:dyDescent="0.2">
      <c r="A183" s="13" t="s">
        <v>162</v>
      </c>
      <c r="B183" s="12">
        <v>130</v>
      </c>
      <c r="C183" s="12">
        <v>80</v>
      </c>
      <c r="D183" s="12">
        <v>50</v>
      </c>
      <c r="E183" s="12"/>
      <c r="F183" s="14" t="s">
        <v>13</v>
      </c>
      <c r="G183" s="12">
        <v>0</v>
      </c>
      <c r="H183" s="12">
        <v>29</v>
      </c>
      <c r="I183" s="12">
        <v>36</v>
      </c>
      <c r="J183" s="12">
        <v>45</v>
      </c>
      <c r="K183" s="12">
        <v>0</v>
      </c>
      <c r="L183" s="12">
        <v>5</v>
      </c>
      <c r="M183" s="12">
        <v>2</v>
      </c>
      <c r="N183" s="12">
        <v>0</v>
      </c>
      <c r="O183" s="12">
        <v>4</v>
      </c>
      <c r="P183" s="12">
        <v>1</v>
      </c>
      <c r="Q183" s="12">
        <v>0</v>
      </c>
      <c r="R183" s="12">
        <v>0</v>
      </c>
      <c r="S183" s="12">
        <v>0</v>
      </c>
      <c r="T183" s="12">
        <f>SUM(B183:D183)-SUM(G183:S183)</f>
        <v>138</v>
      </c>
    </row>
    <row r="184" spans="1:20" x14ac:dyDescent="0.2">
      <c r="A184" s="13" t="s">
        <v>163</v>
      </c>
      <c r="B184" s="12">
        <v>59</v>
      </c>
      <c r="C184" s="12">
        <v>30</v>
      </c>
      <c r="D184" s="12">
        <v>10</v>
      </c>
      <c r="E184" s="12"/>
      <c r="F184" s="14" t="s">
        <v>13</v>
      </c>
      <c r="G184" s="12">
        <v>0</v>
      </c>
      <c r="H184" s="12">
        <v>11</v>
      </c>
      <c r="I184" s="12">
        <v>10</v>
      </c>
      <c r="J184" s="12">
        <v>21</v>
      </c>
      <c r="K184" s="12">
        <v>0</v>
      </c>
      <c r="L184" s="12">
        <v>0</v>
      </c>
      <c r="M184" s="12">
        <v>0</v>
      </c>
      <c r="N184" s="12">
        <v>0</v>
      </c>
      <c r="O184" s="12">
        <v>1</v>
      </c>
      <c r="P184" s="12">
        <v>1</v>
      </c>
      <c r="Q184" s="12">
        <v>0</v>
      </c>
      <c r="R184" s="12">
        <v>0</v>
      </c>
      <c r="S184" s="12">
        <v>0</v>
      </c>
      <c r="T184" s="12">
        <f>SUM(B184:D184)-SUM(G184:S184)</f>
        <v>55</v>
      </c>
    </row>
    <row r="185" spans="1:20" s="17" customFormat="1" x14ac:dyDescent="0.2">
      <c r="A185" s="15" t="s">
        <v>17</v>
      </c>
      <c r="B185" s="16">
        <f>SUM(B183:B184)</f>
        <v>189</v>
      </c>
      <c r="C185" s="16">
        <f t="shared" ref="C185:D185" si="91">SUM(C183:C184)</f>
        <v>110</v>
      </c>
      <c r="D185" s="16">
        <f t="shared" si="91"/>
        <v>60</v>
      </c>
      <c r="E185" s="16">
        <f t="shared" ref="E185" si="92">SUM(E183:E184)</f>
        <v>0</v>
      </c>
      <c r="F185" s="16"/>
      <c r="G185" s="16">
        <f t="shared" ref="G185:T185" si="93">SUM(G183:G184)</f>
        <v>0</v>
      </c>
      <c r="H185" s="16">
        <f t="shared" si="93"/>
        <v>40</v>
      </c>
      <c r="I185" s="16">
        <f t="shared" si="93"/>
        <v>46</v>
      </c>
      <c r="J185" s="16">
        <f t="shared" si="93"/>
        <v>66</v>
      </c>
      <c r="K185" s="16">
        <f t="shared" si="93"/>
        <v>0</v>
      </c>
      <c r="L185" s="16">
        <f t="shared" si="93"/>
        <v>5</v>
      </c>
      <c r="M185" s="16">
        <f t="shared" si="93"/>
        <v>2</v>
      </c>
      <c r="N185" s="16">
        <f t="shared" si="93"/>
        <v>0</v>
      </c>
      <c r="O185" s="16">
        <f t="shared" si="93"/>
        <v>5</v>
      </c>
      <c r="P185" s="16">
        <f t="shared" si="93"/>
        <v>2</v>
      </c>
      <c r="Q185" s="16">
        <f t="shared" si="93"/>
        <v>0</v>
      </c>
      <c r="R185" s="16">
        <f t="shared" si="93"/>
        <v>0</v>
      </c>
      <c r="S185" s="16">
        <f t="shared" si="93"/>
        <v>0</v>
      </c>
      <c r="T185" s="16">
        <f t="shared" si="93"/>
        <v>193</v>
      </c>
    </row>
    <row r="186" spans="1:20" x14ac:dyDescent="0.2">
      <c r="A186" s="3" t="s">
        <v>164</v>
      </c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 x14ac:dyDescent="0.2">
      <c r="A187" s="13" t="s">
        <v>165</v>
      </c>
      <c r="B187" s="12">
        <v>0</v>
      </c>
      <c r="C187" s="12">
        <v>0</v>
      </c>
      <c r="D187" s="12">
        <v>0</v>
      </c>
      <c r="E187" s="12"/>
      <c r="F187" s="14" t="s">
        <v>13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f>SUM(B187:D187)-SUM(G187:S187)</f>
        <v>0</v>
      </c>
    </row>
    <row r="188" spans="1:20" x14ac:dyDescent="0.2">
      <c r="A188" s="13" t="s">
        <v>166</v>
      </c>
      <c r="B188" s="12">
        <v>0</v>
      </c>
      <c r="C188" s="12">
        <v>0</v>
      </c>
      <c r="D188" s="12">
        <v>0</v>
      </c>
      <c r="E188" s="12"/>
      <c r="F188" s="14" t="s">
        <v>13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f>SUM(B188:D188)-SUM(G188:S188)</f>
        <v>0</v>
      </c>
    </row>
    <row r="189" spans="1:20" s="17" customFormat="1" x14ac:dyDescent="0.2">
      <c r="A189" s="15" t="s">
        <v>17</v>
      </c>
      <c r="B189" s="16">
        <f>SUM(B187:B188)</f>
        <v>0</v>
      </c>
      <c r="C189" s="16">
        <f t="shared" ref="C189:D189" si="94">SUM(C187:C188)</f>
        <v>0</v>
      </c>
      <c r="D189" s="16">
        <f t="shared" si="94"/>
        <v>0</v>
      </c>
      <c r="E189" s="16">
        <f t="shared" ref="E189" si="95">SUM(E187:E188)</f>
        <v>0</v>
      </c>
      <c r="F189" s="16"/>
      <c r="G189" s="16">
        <f t="shared" ref="G189:T189" si="96">SUM(G187:G188)</f>
        <v>0</v>
      </c>
      <c r="H189" s="16">
        <f t="shared" si="96"/>
        <v>0</v>
      </c>
      <c r="I189" s="16">
        <f t="shared" si="96"/>
        <v>0</v>
      </c>
      <c r="J189" s="16">
        <f t="shared" si="96"/>
        <v>0</v>
      </c>
      <c r="K189" s="16">
        <f t="shared" si="96"/>
        <v>0</v>
      </c>
      <c r="L189" s="16">
        <f t="shared" si="96"/>
        <v>0</v>
      </c>
      <c r="M189" s="16">
        <f t="shared" si="96"/>
        <v>0</v>
      </c>
      <c r="N189" s="16">
        <f t="shared" si="96"/>
        <v>0</v>
      </c>
      <c r="O189" s="16">
        <f t="shared" si="96"/>
        <v>0</v>
      </c>
      <c r="P189" s="16">
        <f t="shared" si="96"/>
        <v>0</v>
      </c>
      <c r="Q189" s="16">
        <f t="shared" si="96"/>
        <v>0</v>
      </c>
      <c r="R189" s="16">
        <f t="shared" si="96"/>
        <v>0</v>
      </c>
      <c r="S189" s="16">
        <f t="shared" si="96"/>
        <v>0</v>
      </c>
      <c r="T189" s="16">
        <f t="shared" si="96"/>
        <v>0</v>
      </c>
    </row>
    <row r="190" spans="1:20" x14ac:dyDescent="0.2">
      <c r="A190" s="3" t="s">
        <v>167</v>
      </c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 x14ac:dyDescent="0.2">
      <c r="A191" s="13" t="s">
        <v>168</v>
      </c>
      <c r="B191" s="12">
        <v>100</v>
      </c>
      <c r="C191" s="12">
        <v>0</v>
      </c>
      <c r="D191" s="12">
        <v>0</v>
      </c>
      <c r="E191" s="12"/>
      <c r="F191" s="14" t="s">
        <v>13</v>
      </c>
      <c r="G191" s="12">
        <v>0</v>
      </c>
      <c r="H191" s="12">
        <v>0</v>
      </c>
      <c r="I191" s="12">
        <v>0</v>
      </c>
      <c r="J191" s="12">
        <v>100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100</v>
      </c>
      <c r="R191" s="12">
        <v>0</v>
      </c>
      <c r="S191" s="12">
        <v>0</v>
      </c>
      <c r="T191" s="12">
        <f>SUM(B191:D191)-SUM(G191:S191)</f>
        <v>-100</v>
      </c>
    </row>
    <row r="192" spans="1:20" s="17" customFormat="1" x14ac:dyDescent="0.2">
      <c r="A192" s="15" t="s">
        <v>17</v>
      </c>
      <c r="B192" s="16">
        <f>SUM(B191)</f>
        <v>100</v>
      </c>
      <c r="C192" s="16">
        <f t="shared" ref="C192:D192" si="97">SUM(C191)</f>
        <v>0</v>
      </c>
      <c r="D192" s="16">
        <f t="shared" si="97"/>
        <v>0</v>
      </c>
      <c r="E192" s="16">
        <f t="shared" ref="E192" si="98">SUM(E191)</f>
        <v>0</v>
      </c>
      <c r="F192" s="16"/>
      <c r="G192" s="16">
        <f t="shared" ref="G192:T192" si="99">SUM(G191)</f>
        <v>0</v>
      </c>
      <c r="H192" s="16">
        <f t="shared" si="99"/>
        <v>0</v>
      </c>
      <c r="I192" s="16">
        <f t="shared" si="99"/>
        <v>0</v>
      </c>
      <c r="J192" s="16">
        <f t="shared" si="99"/>
        <v>100</v>
      </c>
      <c r="K192" s="16">
        <f t="shared" si="99"/>
        <v>0</v>
      </c>
      <c r="L192" s="16">
        <f t="shared" si="99"/>
        <v>0</v>
      </c>
      <c r="M192" s="16">
        <f t="shared" si="99"/>
        <v>0</v>
      </c>
      <c r="N192" s="16">
        <f t="shared" si="99"/>
        <v>0</v>
      </c>
      <c r="O192" s="16">
        <f t="shared" si="99"/>
        <v>0</v>
      </c>
      <c r="P192" s="16">
        <f t="shared" si="99"/>
        <v>0</v>
      </c>
      <c r="Q192" s="16">
        <f t="shared" si="99"/>
        <v>100</v>
      </c>
      <c r="R192" s="16">
        <f t="shared" si="99"/>
        <v>0</v>
      </c>
      <c r="S192" s="16">
        <f t="shared" si="99"/>
        <v>0</v>
      </c>
      <c r="T192" s="16">
        <f t="shared" si="99"/>
        <v>-100</v>
      </c>
    </row>
    <row r="193" spans="1:20" x14ac:dyDescent="0.2">
      <c r="A193" s="3" t="s">
        <v>169</v>
      </c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 x14ac:dyDescent="0.2">
      <c r="A194" s="13" t="s">
        <v>170</v>
      </c>
      <c r="B194" s="12">
        <v>7</v>
      </c>
      <c r="C194" s="12">
        <v>0</v>
      </c>
      <c r="D194" s="12">
        <v>0</v>
      </c>
      <c r="E194" s="12"/>
      <c r="F194" s="14" t="s">
        <v>13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f>SUM(B194:D194)-SUM(G194:S194)</f>
        <v>7</v>
      </c>
    </row>
    <row r="195" spans="1:20" x14ac:dyDescent="0.2">
      <c r="A195" s="13" t="s">
        <v>171</v>
      </c>
      <c r="B195" s="12">
        <v>36</v>
      </c>
      <c r="C195" s="12">
        <v>0</v>
      </c>
      <c r="D195" s="12">
        <v>0</v>
      </c>
      <c r="E195" s="12"/>
      <c r="F195" s="14" t="s">
        <v>13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f>SUM(B195:D195)-SUM(G195:S195)</f>
        <v>36</v>
      </c>
    </row>
    <row r="196" spans="1:20" s="17" customFormat="1" x14ac:dyDescent="0.2">
      <c r="A196" s="15" t="s">
        <v>17</v>
      </c>
      <c r="B196" s="16">
        <f>SUM(B194:B195)</f>
        <v>43</v>
      </c>
      <c r="C196" s="16">
        <f t="shared" ref="C196:D196" si="100">SUM(C194:C195)</f>
        <v>0</v>
      </c>
      <c r="D196" s="16">
        <f t="shared" si="100"/>
        <v>0</v>
      </c>
      <c r="E196" s="16">
        <f t="shared" ref="E196" si="101">SUM(E194:E195)</f>
        <v>0</v>
      </c>
      <c r="F196" s="16"/>
      <c r="G196" s="16">
        <f t="shared" ref="G196:T196" si="102">SUM(G194:G195)</f>
        <v>0</v>
      </c>
      <c r="H196" s="16">
        <f t="shared" si="102"/>
        <v>0</v>
      </c>
      <c r="I196" s="16">
        <f t="shared" si="102"/>
        <v>0</v>
      </c>
      <c r="J196" s="16">
        <f t="shared" si="102"/>
        <v>0</v>
      </c>
      <c r="K196" s="16">
        <f t="shared" si="102"/>
        <v>0</v>
      </c>
      <c r="L196" s="16">
        <f t="shared" si="102"/>
        <v>0</v>
      </c>
      <c r="M196" s="16">
        <f t="shared" si="102"/>
        <v>0</v>
      </c>
      <c r="N196" s="16">
        <f t="shared" si="102"/>
        <v>0</v>
      </c>
      <c r="O196" s="16">
        <f t="shared" si="102"/>
        <v>0</v>
      </c>
      <c r="P196" s="16">
        <f t="shared" si="102"/>
        <v>0</v>
      </c>
      <c r="Q196" s="16">
        <f t="shared" si="102"/>
        <v>0</v>
      </c>
      <c r="R196" s="16">
        <f t="shared" si="102"/>
        <v>0</v>
      </c>
      <c r="S196" s="16">
        <f t="shared" si="102"/>
        <v>0</v>
      </c>
      <c r="T196" s="16">
        <f t="shared" si="102"/>
        <v>43</v>
      </c>
    </row>
    <row r="197" spans="1:20" x14ac:dyDescent="0.2">
      <c r="A197" s="3" t="s">
        <v>172</v>
      </c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 x14ac:dyDescent="0.2">
      <c r="A198" s="13" t="s">
        <v>173</v>
      </c>
      <c r="B198" s="12">
        <v>5</v>
      </c>
      <c r="C198" s="12">
        <v>25</v>
      </c>
      <c r="D198" s="12">
        <v>10</v>
      </c>
      <c r="E198" s="12"/>
      <c r="F198" s="14" t="s">
        <v>13</v>
      </c>
      <c r="G198" s="12">
        <v>5</v>
      </c>
      <c r="H198" s="12">
        <v>1</v>
      </c>
      <c r="I198" s="12">
        <v>0</v>
      </c>
      <c r="J198" s="12">
        <v>6</v>
      </c>
      <c r="K198" s="12">
        <v>0</v>
      </c>
      <c r="L198" s="12">
        <v>1</v>
      </c>
      <c r="M198" s="12">
        <v>2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2">
        <f>SUM(B198:D198)-SUM(G198:S198)</f>
        <v>25</v>
      </c>
    </row>
    <row r="199" spans="1:20" x14ac:dyDescent="0.2">
      <c r="A199" s="13" t="s">
        <v>174</v>
      </c>
      <c r="B199" s="12">
        <v>31</v>
      </c>
      <c r="C199" s="12">
        <v>30</v>
      </c>
      <c r="D199" s="12">
        <v>15</v>
      </c>
      <c r="E199" s="12"/>
      <c r="F199" s="14" t="s">
        <v>13</v>
      </c>
      <c r="G199" s="12">
        <v>11</v>
      </c>
      <c r="H199" s="12">
        <v>7</v>
      </c>
      <c r="I199" s="12">
        <v>0</v>
      </c>
      <c r="J199" s="12">
        <v>10</v>
      </c>
      <c r="K199" s="12">
        <v>0</v>
      </c>
      <c r="L199" s="12">
        <v>1</v>
      </c>
      <c r="M199" s="12">
        <v>3</v>
      </c>
      <c r="N199" s="12">
        <v>0</v>
      </c>
      <c r="O199" s="12">
        <v>1</v>
      </c>
      <c r="P199" s="12">
        <v>0</v>
      </c>
      <c r="Q199" s="12">
        <v>1</v>
      </c>
      <c r="R199" s="12">
        <v>0</v>
      </c>
      <c r="S199" s="12">
        <v>6</v>
      </c>
      <c r="T199" s="12">
        <f>SUM(B199:D199)-SUM(G199:S199)</f>
        <v>36</v>
      </c>
    </row>
    <row r="200" spans="1:20" s="17" customFormat="1" x14ac:dyDescent="0.2">
      <c r="A200" s="15" t="s">
        <v>17</v>
      </c>
      <c r="B200" s="16">
        <f>SUM(B198:B199)</f>
        <v>36</v>
      </c>
      <c r="C200" s="16">
        <f t="shared" ref="C200:D200" si="103">SUM(C198:C199)</f>
        <v>55</v>
      </c>
      <c r="D200" s="16">
        <f t="shared" si="103"/>
        <v>25</v>
      </c>
      <c r="E200" s="16">
        <f t="shared" ref="E200" si="104">SUM(E198:E199)</f>
        <v>0</v>
      </c>
      <c r="F200" s="16"/>
      <c r="G200" s="16">
        <f t="shared" ref="G200:T200" si="105">SUM(G198:G199)</f>
        <v>16</v>
      </c>
      <c r="H200" s="16">
        <f t="shared" si="105"/>
        <v>8</v>
      </c>
      <c r="I200" s="16">
        <f t="shared" si="105"/>
        <v>0</v>
      </c>
      <c r="J200" s="16">
        <f t="shared" si="105"/>
        <v>16</v>
      </c>
      <c r="K200" s="16">
        <f t="shared" si="105"/>
        <v>0</v>
      </c>
      <c r="L200" s="16">
        <f t="shared" si="105"/>
        <v>2</v>
      </c>
      <c r="M200" s="16">
        <f t="shared" si="105"/>
        <v>5</v>
      </c>
      <c r="N200" s="16">
        <f t="shared" si="105"/>
        <v>0</v>
      </c>
      <c r="O200" s="16">
        <f t="shared" si="105"/>
        <v>1</v>
      </c>
      <c r="P200" s="16">
        <f t="shared" si="105"/>
        <v>0</v>
      </c>
      <c r="Q200" s="16">
        <f t="shared" si="105"/>
        <v>1</v>
      </c>
      <c r="R200" s="16">
        <f t="shared" si="105"/>
        <v>0</v>
      </c>
      <c r="S200" s="16">
        <f t="shared" si="105"/>
        <v>6</v>
      </c>
      <c r="T200" s="16">
        <f t="shared" si="105"/>
        <v>61</v>
      </c>
    </row>
    <row r="201" spans="1:20" x14ac:dyDescent="0.2">
      <c r="A201" s="3" t="s">
        <v>175</v>
      </c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 x14ac:dyDescent="0.2">
      <c r="A202" s="13" t="s">
        <v>176</v>
      </c>
      <c r="B202" s="12">
        <v>86</v>
      </c>
      <c r="C202" s="12">
        <v>10</v>
      </c>
      <c r="D202" s="12">
        <v>50</v>
      </c>
      <c r="E202" s="12"/>
      <c r="F202" s="14" t="s">
        <v>13</v>
      </c>
      <c r="G202" s="12">
        <v>0</v>
      </c>
      <c r="H202" s="12">
        <v>11</v>
      </c>
      <c r="I202" s="12">
        <v>46</v>
      </c>
      <c r="J202" s="12">
        <v>9</v>
      </c>
      <c r="K202" s="12">
        <v>0</v>
      </c>
      <c r="L202" s="12">
        <v>4</v>
      </c>
      <c r="M202" s="12">
        <v>20</v>
      </c>
      <c r="N202" s="12">
        <v>2</v>
      </c>
      <c r="O202" s="12">
        <v>0</v>
      </c>
      <c r="P202" s="12">
        <v>0</v>
      </c>
      <c r="Q202" s="12">
        <v>1</v>
      </c>
      <c r="R202" s="12">
        <v>0</v>
      </c>
      <c r="S202" s="12">
        <v>0</v>
      </c>
      <c r="T202" s="12">
        <f>SUM(B202:D202)-SUM(G202:S202)</f>
        <v>53</v>
      </c>
    </row>
    <row r="203" spans="1:20" x14ac:dyDescent="0.2">
      <c r="A203" s="13" t="s">
        <v>177</v>
      </c>
      <c r="B203" s="12">
        <v>61</v>
      </c>
      <c r="C203" s="12">
        <v>15</v>
      </c>
      <c r="D203" s="12">
        <v>25</v>
      </c>
      <c r="E203" s="12"/>
      <c r="F203" s="14" t="s">
        <v>13</v>
      </c>
      <c r="G203" s="12">
        <v>1</v>
      </c>
      <c r="H203" s="12">
        <v>7</v>
      </c>
      <c r="I203" s="12">
        <v>31</v>
      </c>
      <c r="J203" s="12">
        <v>4</v>
      </c>
      <c r="K203" s="12">
        <v>0</v>
      </c>
      <c r="L203" s="12">
        <v>0</v>
      </c>
      <c r="M203" s="12">
        <v>18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1</v>
      </c>
      <c r="T203" s="12">
        <f>SUM(B203:D203)-SUM(G203:S203)</f>
        <v>39</v>
      </c>
    </row>
    <row r="204" spans="1:20" s="17" customFormat="1" x14ac:dyDescent="0.2">
      <c r="A204" s="15" t="s">
        <v>17</v>
      </c>
      <c r="B204" s="16">
        <f>SUM(B202:B203)</f>
        <v>147</v>
      </c>
      <c r="C204" s="16">
        <f t="shared" ref="C204:D204" si="106">SUM(C202:C203)</f>
        <v>25</v>
      </c>
      <c r="D204" s="16">
        <f t="shared" si="106"/>
        <v>75</v>
      </c>
      <c r="E204" s="16">
        <f t="shared" ref="E204" si="107">SUM(E202:E203)</f>
        <v>0</v>
      </c>
      <c r="F204" s="16"/>
      <c r="G204" s="16">
        <f t="shared" ref="G204:T204" si="108">SUM(G202:G203)</f>
        <v>1</v>
      </c>
      <c r="H204" s="16">
        <f t="shared" si="108"/>
        <v>18</v>
      </c>
      <c r="I204" s="16">
        <f t="shared" si="108"/>
        <v>77</v>
      </c>
      <c r="J204" s="16">
        <f t="shared" si="108"/>
        <v>13</v>
      </c>
      <c r="K204" s="16">
        <f t="shared" si="108"/>
        <v>0</v>
      </c>
      <c r="L204" s="16">
        <f t="shared" si="108"/>
        <v>4</v>
      </c>
      <c r="M204" s="16">
        <f t="shared" si="108"/>
        <v>38</v>
      </c>
      <c r="N204" s="16">
        <f t="shared" si="108"/>
        <v>2</v>
      </c>
      <c r="O204" s="16">
        <f t="shared" si="108"/>
        <v>0</v>
      </c>
      <c r="P204" s="16">
        <f t="shared" si="108"/>
        <v>0</v>
      </c>
      <c r="Q204" s="16">
        <f t="shared" si="108"/>
        <v>1</v>
      </c>
      <c r="R204" s="16">
        <f t="shared" si="108"/>
        <v>0</v>
      </c>
      <c r="S204" s="16">
        <f t="shared" si="108"/>
        <v>1</v>
      </c>
      <c r="T204" s="16">
        <f t="shared" si="108"/>
        <v>92</v>
      </c>
    </row>
    <row r="205" spans="1:20" x14ac:dyDescent="0.2">
      <c r="A205" s="3" t="s">
        <v>178</v>
      </c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 x14ac:dyDescent="0.2">
      <c r="A206" s="13" t="s">
        <v>179</v>
      </c>
      <c r="B206" s="12">
        <v>49</v>
      </c>
      <c r="C206" s="12">
        <v>30</v>
      </c>
      <c r="D206" s="12">
        <v>40</v>
      </c>
      <c r="E206" s="12"/>
      <c r="F206" s="14" t="s">
        <v>13</v>
      </c>
      <c r="G206" s="12">
        <v>0</v>
      </c>
      <c r="H206" s="12">
        <v>4</v>
      </c>
      <c r="I206" s="12">
        <v>27</v>
      </c>
      <c r="J206" s="12">
        <v>5</v>
      </c>
      <c r="K206" s="12">
        <v>1</v>
      </c>
      <c r="L206" s="12">
        <v>8</v>
      </c>
      <c r="M206" s="12">
        <v>0</v>
      </c>
      <c r="N206" s="12">
        <v>4</v>
      </c>
      <c r="O206" s="12">
        <v>0</v>
      </c>
      <c r="P206" s="12">
        <v>2</v>
      </c>
      <c r="Q206" s="12">
        <v>2</v>
      </c>
      <c r="R206" s="12">
        <v>0</v>
      </c>
      <c r="S206" s="12">
        <v>0</v>
      </c>
      <c r="T206" s="12">
        <f>SUM(B206:D206)-SUM(G206:S206)</f>
        <v>66</v>
      </c>
    </row>
    <row r="207" spans="1:20" x14ac:dyDescent="0.2">
      <c r="A207" s="13" t="s">
        <v>180</v>
      </c>
      <c r="B207" s="12">
        <v>765</v>
      </c>
      <c r="C207" s="12">
        <v>210</v>
      </c>
      <c r="D207" s="12">
        <v>180</v>
      </c>
      <c r="E207" s="12"/>
      <c r="F207" s="14" t="s">
        <v>13</v>
      </c>
      <c r="G207" s="12">
        <v>1</v>
      </c>
      <c r="H207" s="12">
        <v>91</v>
      </c>
      <c r="I207" s="12">
        <v>300</v>
      </c>
      <c r="J207" s="12">
        <v>97</v>
      </c>
      <c r="K207" s="12">
        <v>0</v>
      </c>
      <c r="L207" s="12">
        <v>42</v>
      </c>
      <c r="M207" s="12">
        <v>24</v>
      </c>
      <c r="N207" s="12">
        <v>22</v>
      </c>
      <c r="O207" s="12">
        <v>9</v>
      </c>
      <c r="P207" s="12">
        <v>2</v>
      </c>
      <c r="Q207" s="12">
        <v>3</v>
      </c>
      <c r="R207" s="12">
        <v>0</v>
      </c>
      <c r="S207" s="12">
        <v>0</v>
      </c>
      <c r="T207" s="12">
        <f>SUM(B207:D207)-SUM(G207:S207)</f>
        <v>564</v>
      </c>
    </row>
    <row r="208" spans="1:20" x14ac:dyDescent="0.2">
      <c r="A208" s="13" t="s">
        <v>181</v>
      </c>
      <c r="B208" s="12">
        <v>462</v>
      </c>
      <c r="C208" s="12">
        <v>95</v>
      </c>
      <c r="D208" s="12">
        <v>100</v>
      </c>
      <c r="E208" s="12"/>
      <c r="F208" s="14" t="s">
        <v>13</v>
      </c>
      <c r="G208" s="12">
        <v>1</v>
      </c>
      <c r="H208" s="12">
        <v>75</v>
      </c>
      <c r="I208" s="12">
        <v>126</v>
      </c>
      <c r="J208" s="12">
        <v>52</v>
      </c>
      <c r="K208" s="12">
        <v>1</v>
      </c>
      <c r="L208" s="12">
        <v>16</v>
      </c>
      <c r="M208" s="12">
        <v>9</v>
      </c>
      <c r="N208" s="12">
        <v>23</v>
      </c>
      <c r="O208" s="12">
        <v>0</v>
      </c>
      <c r="P208" s="12">
        <v>1</v>
      </c>
      <c r="Q208" s="12">
        <v>1</v>
      </c>
      <c r="R208" s="12">
        <v>0</v>
      </c>
      <c r="S208" s="12">
        <v>0</v>
      </c>
      <c r="T208" s="12">
        <f>SUM(B208:D208)-SUM(G208:S208)</f>
        <v>352</v>
      </c>
    </row>
    <row r="209" spans="1:20" s="17" customFormat="1" x14ac:dyDescent="0.2">
      <c r="A209" s="15" t="s">
        <v>17</v>
      </c>
      <c r="B209" s="16">
        <f>SUM(B206:B208)</f>
        <v>1276</v>
      </c>
      <c r="C209" s="16">
        <f t="shared" ref="C209:D209" si="109">SUM(C206:C208)</f>
        <v>335</v>
      </c>
      <c r="D209" s="16">
        <f t="shared" si="109"/>
        <v>320</v>
      </c>
      <c r="E209" s="16">
        <f t="shared" ref="E209" si="110">SUM(E206:E208)</f>
        <v>0</v>
      </c>
      <c r="F209" s="16"/>
      <c r="G209" s="16">
        <f t="shared" ref="G209:T209" si="111">SUM(G206:G208)</f>
        <v>2</v>
      </c>
      <c r="H209" s="16">
        <f t="shared" si="111"/>
        <v>170</v>
      </c>
      <c r="I209" s="16">
        <f t="shared" si="111"/>
        <v>453</v>
      </c>
      <c r="J209" s="16">
        <f t="shared" si="111"/>
        <v>154</v>
      </c>
      <c r="K209" s="16">
        <f t="shared" si="111"/>
        <v>2</v>
      </c>
      <c r="L209" s="16">
        <f t="shared" si="111"/>
        <v>66</v>
      </c>
      <c r="M209" s="16">
        <f t="shared" si="111"/>
        <v>33</v>
      </c>
      <c r="N209" s="16">
        <f t="shared" si="111"/>
        <v>49</v>
      </c>
      <c r="O209" s="16">
        <f t="shared" si="111"/>
        <v>9</v>
      </c>
      <c r="P209" s="16">
        <f t="shared" si="111"/>
        <v>5</v>
      </c>
      <c r="Q209" s="16">
        <f t="shared" si="111"/>
        <v>6</v>
      </c>
      <c r="R209" s="16">
        <f t="shared" si="111"/>
        <v>0</v>
      </c>
      <c r="S209" s="16">
        <f t="shared" si="111"/>
        <v>0</v>
      </c>
      <c r="T209" s="16">
        <f t="shared" si="111"/>
        <v>982</v>
      </c>
    </row>
    <row r="210" spans="1:20" x14ac:dyDescent="0.2">
      <c r="A210" s="3" t="s">
        <v>182</v>
      </c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 x14ac:dyDescent="0.2">
      <c r="A211" s="13" t="s">
        <v>183</v>
      </c>
      <c r="B211" s="12">
        <v>44</v>
      </c>
      <c r="C211" s="12">
        <v>15</v>
      </c>
      <c r="D211" s="12">
        <v>10</v>
      </c>
      <c r="E211" s="12"/>
      <c r="F211" s="14" t="s">
        <v>13</v>
      </c>
      <c r="G211" s="12">
        <v>0</v>
      </c>
      <c r="H211" s="12">
        <v>0</v>
      </c>
      <c r="I211" s="12">
        <v>0</v>
      </c>
      <c r="J211" s="12">
        <v>5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6</v>
      </c>
      <c r="T211" s="12">
        <f>SUM(B211:D211)-SUM(G211:S211)</f>
        <v>58</v>
      </c>
    </row>
    <row r="212" spans="1:20" x14ac:dyDescent="0.2">
      <c r="A212" s="13" t="s">
        <v>184</v>
      </c>
      <c r="B212" s="12">
        <v>252</v>
      </c>
      <c r="C212" s="12">
        <v>235</v>
      </c>
      <c r="D212" s="12">
        <v>205</v>
      </c>
      <c r="E212" s="12"/>
      <c r="F212" s="14" t="s">
        <v>13</v>
      </c>
      <c r="G212" s="12">
        <v>0</v>
      </c>
      <c r="H212" s="12">
        <v>0</v>
      </c>
      <c r="I212" s="12">
        <v>32</v>
      </c>
      <c r="J212" s="12">
        <v>100</v>
      </c>
      <c r="K212" s="12">
        <v>0</v>
      </c>
      <c r="L212" s="12">
        <v>29</v>
      </c>
      <c r="M212" s="12">
        <v>80</v>
      </c>
      <c r="N212" s="12">
        <v>9</v>
      </c>
      <c r="O212" s="12">
        <v>0</v>
      </c>
      <c r="P212" s="12">
        <v>22</v>
      </c>
      <c r="Q212" s="12">
        <v>84</v>
      </c>
      <c r="R212" s="12">
        <v>0</v>
      </c>
      <c r="S212" s="12">
        <v>20</v>
      </c>
      <c r="T212" s="12">
        <f>SUM(B212:D212)-SUM(G212:S212)</f>
        <v>316</v>
      </c>
    </row>
    <row r="213" spans="1:20" x14ac:dyDescent="0.2">
      <c r="A213" s="13" t="s">
        <v>185</v>
      </c>
      <c r="B213" s="12">
        <v>124</v>
      </c>
      <c r="C213" s="12">
        <v>148</v>
      </c>
      <c r="D213" s="12">
        <v>180</v>
      </c>
      <c r="E213" s="12"/>
      <c r="F213" s="14" t="s">
        <v>13</v>
      </c>
      <c r="G213" s="12">
        <v>0</v>
      </c>
      <c r="H213" s="12">
        <v>0</v>
      </c>
      <c r="I213" s="12">
        <v>6</v>
      </c>
      <c r="J213" s="12">
        <v>52</v>
      </c>
      <c r="K213" s="12">
        <v>0</v>
      </c>
      <c r="L213" s="12">
        <v>12</v>
      </c>
      <c r="M213" s="12">
        <v>118</v>
      </c>
      <c r="N213" s="12">
        <v>15</v>
      </c>
      <c r="O213" s="12">
        <v>0</v>
      </c>
      <c r="P213" s="12">
        <v>0</v>
      </c>
      <c r="Q213" s="12">
        <v>30</v>
      </c>
      <c r="R213" s="12">
        <v>0</v>
      </c>
      <c r="S213" s="12">
        <v>0</v>
      </c>
      <c r="T213" s="12">
        <f>SUM(B213:D213)-SUM(G213:S213)</f>
        <v>219</v>
      </c>
    </row>
    <row r="214" spans="1:20" s="17" customFormat="1" x14ac:dyDescent="0.2">
      <c r="A214" s="15" t="s">
        <v>17</v>
      </c>
      <c r="B214" s="16">
        <f>SUM(B211:B213)</f>
        <v>420</v>
      </c>
      <c r="C214" s="16">
        <f t="shared" ref="C214:D214" si="112">SUM(C211:C213)</f>
        <v>398</v>
      </c>
      <c r="D214" s="16">
        <f t="shared" si="112"/>
        <v>395</v>
      </c>
      <c r="E214" s="16">
        <f t="shared" ref="E214" si="113">SUM(E211:E213)</f>
        <v>0</v>
      </c>
      <c r="F214" s="16"/>
      <c r="G214" s="16">
        <f t="shared" ref="G214:T214" si="114">SUM(G211:G213)</f>
        <v>0</v>
      </c>
      <c r="H214" s="16">
        <f t="shared" si="114"/>
        <v>0</v>
      </c>
      <c r="I214" s="16">
        <f t="shared" si="114"/>
        <v>38</v>
      </c>
      <c r="J214" s="16">
        <f t="shared" si="114"/>
        <v>157</v>
      </c>
      <c r="K214" s="16">
        <f t="shared" si="114"/>
        <v>0</v>
      </c>
      <c r="L214" s="16">
        <f t="shared" si="114"/>
        <v>41</v>
      </c>
      <c r="M214" s="16">
        <f t="shared" si="114"/>
        <v>198</v>
      </c>
      <c r="N214" s="16">
        <f t="shared" si="114"/>
        <v>24</v>
      </c>
      <c r="O214" s="16">
        <f t="shared" si="114"/>
        <v>0</v>
      </c>
      <c r="P214" s="16">
        <f t="shared" si="114"/>
        <v>22</v>
      </c>
      <c r="Q214" s="16">
        <f t="shared" si="114"/>
        <v>114</v>
      </c>
      <c r="R214" s="16">
        <f t="shared" si="114"/>
        <v>0</v>
      </c>
      <c r="S214" s="16">
        <f t="shared" si="114"/>
        <v>26</v>
      </c>
      <c r="T214" s="16">
        <f t="shared" si="114"/>
        <v>593</v>
      </c>
    </row>
    <row r="215" spans="1:20" x14ac:dyDescent="0.2">
      <c r="A215" s="3" t="s">
        <v>186</v>
      </c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 spans="1:20" x14ac:dyDescent="0.2">
      <c r="A216" s="13" t="s">
        <v>187</v>
      </c>
      <c r="B216" s="12">
        <v>43</v>
      </c>
      <c r="C216" s="12">
        <v>5</v>
      </c>
      <c r="D216" s="12">
        <v>10</v>
      </c>
      <c r="E216" s="12"/>
      <c r="F216" s="14" t="s">
        <v>13</v>
      </c>
      <c r="G216" s="12">
        <v>0</v>
      </c>
      <c r="H216" s="12">
        <v>0</v>
      </c>
      <c r="I216" s="12">
        <v>3</v>
      </c>
      <c r="J216" s="12">
        <v>0</v>
      </c>
      <c r="K216" s="12">
        <v>0</v>
      </c>
      <c r="L216" s="12">
        <v>0</v>
      </c>
      <c r="M216" s="12">
        <v>14</v>
      </c>
      <c r="N216" s="12">
        <v>3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f>SUM(B216:D216)-SUM(G216:S216)</f>
        <v>38</v>
      </c>
    </row>
    <row r="217" spans="1:20" x14ac:dyDescent="0.2">
      <c r="A217" s="13" t="s">
        <v>188</v>
      </c>
      <c r="B217" s="12">
        <v>38</v>
      </c>
      <c r="C217" s="12">
        <v>10</v>
      </c>
      <c r="D217" s="12">
        <v>5</v>
      </c>
      <c r="E217" s="12"/>
      <c r="F217" s="14" t="s">
        <v>13</v>
      </c>
      <c r="G217" s="12">
        <v>0</v>
      </c>
      <c r="H217" s="12">
        <v>0</v>
      </c>
      <c r="I217" s="12">
        <v>16</v>
      </c>
      <c r="J217" s="12">
        <v>0</v>
      </c>
      <c r="K217" s="12">
        <v>0</v>
      </c>
      <c r="L217" s="12">
        <v>0</v>
      </c>
      <c r="M217" s="12">
        <v>17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2">
        <v>0</v>
      </c>
      <c r="T217" s="12">
        <f>SUM(B217:D217)-SUM(G217:S217)</f>
        <v>20</v>
      </c>
    </row>
    <row r="218" spans="1:20" x14ac:dyDescent="0.2">
      <c r="A218" s="13" t="s">
        <v>189</v>
      </c>
      <c r="B218" s="12">
        <v>40</v>
      </c>
      <c r="C218" s="12">
        <v>5</v>
      </c>
      <c r="D218" s="12">
        <v>5</v>
      </c>
      <c r="E218" s="12"/>
      <c r="F218" s="14" t="s">
        <v>13</v>
      </c>
      <c r="G218" s="12">
        <v>0</v>
      </c>
      <c r="H218" s="12">
        <v>2</v>
      </c>
      <c r="I218" s="12">
        <v>0</v>
      </c>
      <c r="J218" s="12">
        <v>0</v>
      </c>
      <c r="K218" s="12">
        <v>0</v>
      </c>
      <c r="L218" s="12">
        <v>58</v>
      </c>
      <c r="M218" s="12">
        <v>26</v>
      </c>
      <c r="N218" s="12">
        <v>9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f>SUM(B218:D218)-SUM(G218:S218)</f>
        <v>-45</v>
      </c>
    </row>
    <row r="219" spans="1:20" x14ac:dyDescent="0.2">
      <c r="A219" s="13" t="s">
        <v>190</v>
      </c>
      <c r="B219" s="12">
        <v>33</v>
      </c>
      <c r="C219" s="12">
        <v>10</v>
      </c>
      <c r="D219" s="12">
        <v>5</v>
      </c>
      <c r="E219" s="12"/>
      <c r="F219" s="14" t="s">
        <v>13</v>
      </c>
      <c r="G219" s="12">
        <v>1</v>
      </c>
      <c r="H219" s="12">
        <v>3</v>
      </c>
      <c r="I219" s="12">
        <v>0</v>
      </c>
      <c r="J219" s="12">
        <v>0</v>
      </c>
      <c r="K219" s="12">
        <v>0</v>
      </c>
      <c r="L219" s="12">
        <v>17</v>
      </c>
      <c r="M219" s="12">
        <v>1</v>
      </c>
      <c r="N219" s="12">
        <v>5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f>SUM(B219:D219)-SUM(G219:S219)</f>
        <v>21</v>
      </c>
    </row>
    <row r="220" spans="1:20" s="17" customFormat="1" x14ac:dyDescent="0.2">
      <c r="A220" s="15" t="s">
        <v>17</v>
      </c>
      <c r="B220" s="16">
        <f>SUM(B216:B219)</f>
        <v>154</v>
      </c>
      <c r="C220" s="16">
        <f t="shared" ref="C220:D220" si="115">SUM(C216:C219)</f>
        <v>30</v>
      </c>
      <c r="D220" s="16">
        <f t="shared" si="115"/>
        <v>25</v>
      </c>
      <c r="E220" s="16">
        <f t="shared" ref="E220" si="116">SUM(E216:E219)</f>
        <v>0</v>
      </c>
      <c r="F220" s="16"/>
      <c r="G220" s="16">
        <f t="shared" ref="G220:T220" si="117">SUM(G216:G219)</f>
        <v>1</v>
      </c>
      <c r="H220" s="16">
        <f t="shared" si="117"/>
        <v>5</v>
      </c>
      <c r="I220" s="16">
        <f t="shared" si="117"/>
        <v>19</v>
      </c>
      <c r="J220" s="16">
        <f t="shared" si="117"/>
        <v>0</v>
      </c>
      <c r="K220" s="16">
        <f t="shared" si="117"/>
        <v>0</v>
      </c>
      <c r="L220" s="16">
        <f t="shared" si="117"/>
        <v>75</v>
      </c>
      <c r="M220" s="16">
        <f t="shared" si="117"/>
        <v>58</v>
      </c>
      <c r="N220" s="16">
        <f t="shared" si="117"/>
        <v>17</v>
      </c>
      <c r="O220" s="16">
        <f t="shared" si="117"/>
        <v>0</v>
      </c>
      <c r="P220" s="16">
        <f t="shared" si="117"/>
        <v>0</v>
      </c>
      <c r="Q220" s="16">
        <f t="shared" si="117"/>
        <v>0</v>
      </c>
      <c r="R220" s="16">
        <f t="shared" si="117"/>
        <v>0</v>
      </c>
      <c r="S220" s="16">
        <f t="shared" si="117"/>
        <v>0</v>
      </c>
      <c r="T220" s="16">
        <f t="shared" si="117"/>
        <v>34</v>
      </c>
    </row>
    <row r="221" spans="1:20" x14ac:dyDescent="0.2">
      <c r="A221" s="3" t="s">
        <v>191</v>
      </c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 spans="1:20" x14ac:dyDescent="0.2">
      <c r="A222" s="13" t="s">
        <v>192</v>
      </c>
      <c r="B222" s="12">
        <v>8</v>
      </c>
      <c r="C222" s="12">
        <v>10</v>
      </c>
      <c r="D222" s="12">
        <v>10</v>
      </c>
      <c r="E222" s="12"/>
      <c r="F222" s="14" t="s">
        <v>13</v>
      </c>
      <c r="G222" s="12">
        <v>0</v>
      </c>
      <c r="H222" s="12">
        <v>2</v>
      </c>
      <c r="I222" s="12">
        <v>1</v>
      </c>
      <c r="J222" s="12">
        <v>1</v>
      </c>
      <c r="K222" s="12">
        <v>3</v>
      </c>
      <c r="L222" s="12">
        <v>0</v>
      </c>
      <c r="M222" s="12">
        <v>2</v>
      </c>
      <c r="N222" s="12">
        <v>0</v>
      </c>
      <c r="O222" s="12">
        <v>0</v>
      </c>
      <c r="P222" s="12">
        <v>0</v>
      </c>
      <c r="Q222" s="12">
        <v>1</v>
      </c>
      <c r="R222" s="12">
        <v>0</v>
      </c>
      <c r="S222" s="12">
        <v>0</v>
      </c>
      <c r="T222" s="12">
        <f>SUM(B222:D222)-SUM(G222:S222)</f>
        <v>18</v>
      </c>
    </row>
    <row r="223" spans="1:20" x14ac:dyDescent="0.2">
      <c r="A223" s="13" t="s">
        <v>193</v>
      </c>
      <c r="B223" s="12">
        <v>9</v>
      </c>
      <c r="C223" s="12">
        <v>10</v>
      </c>
      <c r="D223" s="12">
        <v>15</v>
      </c>
      <c r="E223" s="12"/>
      <c r="F223" s="14" t="s">
        <v>13</v>
      </c>
      <c r="G223" s="12">
        <v>2</v>
      </c>
      <c r="H223" s="12">
        <v>5</v>
      </c>
      <c r="I223" s="12">
        <v>1</v>
      </c>
      <c r="J223" s="12">
        <v>2</v>
      </c>
      <c r="K223" s="12">
        <v>2</v>
      </c>
      <c r="L223" s="12">
        <v>1</v>
      </c>
      <c r="M223" s="12">
        <v>2</v>
      </c>
      <c r="N223" s="12">
        <v>0</v>
      </c>
      <c r="O223" s="12">
        <v>2</v>
      </c>
      <c r="P223" s="12">
        <v>0</v>
      </c>
      <c r="Q223" s="12">
        <v>0</v>
      </c>
      <c r="R223" s="12">
        <v>0</v>
      </c>
      <c r="S223" s="12">
        <v>0</v>
      </c>
      <c r="T223" s="12">
        <f>SUM(B223:D223)-SUM(G223:S223)</f>
        <v>17</v>
      </c>
    </row>
    <row r="224" spans="1:20" s="17" customFormat="1" x14ac:dyDescent="0.2">
      <c r="A224" s="15" t="s">
        <v>17</v>
      </c>
      <c r="B224" s="16">
        <f>SUM(B222:B223)</f>
        <v>17</v>
      </c>
      <c r="C224" s="16">
        <f t="shared" ref="C224:D224" si="118">SUM(C222:C223)</f>
        <v>20</v>
      </c>
      <c r="D224" s="16">
        <f t="shared" si="118"/>
        <v>25</v>
      </c>
      <c r="E224" s="16">
        <f t="shared" ref="E224" si="119">SUM(E222:E223)</f>
        <v>0</v>
      </c>
      <c r="F224" s="16"/>
      <c r="G224" s="16">
        <f t="shared" ref="G224:T224" si="120">SUM(G222:G223)</f>
        <v>2</v>
      </c>
      <c r="H224" s="16">
        <f t="shared" si="120"/>
        <v>7</v>
      </c>
      <c r="I224" s="16">
        <f t="shared" si="120"/>
        <v>2</v>
      </c>
      <c r="J224" s="16">
        <f t="shared" si="120"/>
        <v>3</v>
      </c>
      <c r="K224" s="16">
        <f t="shared" si="120"/>
        <v>5</v>
      </c>
      <c r="L224" s="16">
        <f t="shared" si="120"/>
        <v>1</v>
      </c>
      <c r="M224" s="16">
        <f t="shared" si="120"/>
        <v>4</v>
      </c>
      <c r="N224" s="16">
        <f t="shared" si="120"/>
        <v>0</v>
      </c>
      <c r="O224" s="16">
        <f t="shared" si="120"/>
        <v>2</v>
      </c>
      <c r="P224" s="16">
        <f t="shared" si="120"/>
        <v>0</v>
      </c>
      <c r="Q224" s="16">
        <f t="shared" si="120"/>
        <v>1</v>
      </c>
      <c r="R224" s="16">
        <f t="shared" si="120"/>
        <v>0</v>
      </c>
      <c r="S224" s="16">
        <f t="shared" si="120"/>
        <v>0</v>
      </c>
      <c r="T224" s="16">
        <f t="shared" si="120"/>
        <v>35</v>
      </c>
    </row>
    <row r="225" spans="1:20" x14ac:dyDescent="0.2">
      <c r="A225" s="3" t="s">
        <v>194</v>
      </c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 spans="1:20" x14ac:dyDescent="0.2">
      <c r="A226" s="13" t="s">
        <v>195</v>
      </c>
      <c r="B226" s="12">
        <v>1</v>
      </c>
      <c r="C226" s="12">
        <v>0</v>
      </c>
      <c r="D226" s="12">
        <v>0</v>
      </c>
      <c r="E226" s="12"/>
      <c r="F226" s="14" t="s">
        <v>13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2">
        <v>0</v>
      </c>
      <c r="T226" s="12">
        <f>SUM(B226:D226)-SUM(G226:S226)</f>
        <v>1</v>
      </c>
    </row>
    <row r="227" spans="1:20" x14ac:dyDescent="0.2">
      <c r="A227" s="13" t="s">
        <v>196</v>
      </c>
      <c r="B227" s="12">
        <v>2</v>
      </c>
      <c r="C227" s="12">
        <v>0</v>
      </c>
      <c r="D227" s="12">
        <v>0</v>
      </c>
      <c r="E227" s="12"/>
      <c r="F227" s="14" t="s">
        <v>13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f>SUM(B227:D227)-SUM(G227:S227)</f>
        <v>2</v>
      </c>
    </row>
    <row r="228" spans="1:20" x14ac:dyDescent="0.2">
      <c r="A228" s="13" t="s">
        <v>197</v>
      </c>
      <c r="B228" s="12">
        <v>2</v>
      </c>
      <c r="C228" s="12">
        <v>0</v>
      </c>
      <c r="D228" s="12">
        <v>0</v>
      </c>
      <c r="E228" s="12"/>
      <c r="F228" s="14" t="s">
        <v>13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f>SUM(B228:D228)-SUM(G228:S228)</f>
        <v>2</v>
      </c>
    </row>
    <row r="229" spans="1:20" x14ac:dyDescent="0.2">
      <c r="A229" s="13" t="s">
        <v>198</v>
      </c>
      <c r="B229" s="12">
        <v>2</v>
      </c>
      <c r="C229" s="12">
        <v>0</v>
      </c>
      <c r="D229" s="12">
        <v>0</v>
      </c>
      <c r="E229" s="12"/>
      <c r="F229" s="14" t="s">
        <v>13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f>SUM(B229:D229)-SUM(G229:S229)</f>
        <v>2</v>
      </c>
    </row>
    <row r="230" spans="1:20" s="17" customFormat="1" x14ac:dyDescent="0.2">
      <c r="A230" s="15" t="s">
        <v>17</v>
      </c>
      <c r="B230" s="16">
        <f>SUM(B226:B229)</f>
        <v>7</v>
      </c>
      <c r="C230" s="16">
        <f t="shared" ref="C230:D230" si="121">SUM(C226:C229)</f>
        <v>0</v>
      </c>
      <c r="D230" s="16">
        <f t="shared" si="121"/>
        <v>0</v>
      </c>
      <c r="E230" s="16">
        <f t="shared" ref="E230" si="122">SUM(E226:E229)</f>
        <v>0</v>
      </c>
      <c r="F230" s="16"/>
      <c r="G230" s="16">
        <f t="shared" ref="G230:T230" si="123">SUM(G226:G229)</f>
        <v>0</v>
      </c>
      <c r="H230" s="16">
        <f t="shared" si="123"/>
        <v>0</v>
      </c>
      <c r="I230" s="16">
        <f t="shared" si="123"/>
        <v>0</v>
      </c>
      <c r="J230" s="16">
        <f t="shared" si="123"/>
        <v>0</v>
      </c>
      <c r="K230" s="16">
        <f t="shared" si="123"/>
        <v>0</v>
      </c>
      <c r="L230" s="16">
        <f t="shared" si="123"/>
        <v>0</v>
      </c>
      <c r="M230" s="16">
        <f t="shared" si="123"/>
        <v>0</v>
      </c>
      <c r="N230" s="16">
        <f t="shared" si="123"/>
        <v>0</v>
      </c>
      <c r="O230" s="16">
        <f t="shared" si="123"/>
        <v>0</v>
      </c>
      <c r="P230" s="16">
        <f t="shared" si="123"/>
        <v>0</v>
      </c>
      <c r="Q230" s="16">
        <f t="shared" si="123"/>
        <v>0</v>
      </c>
      <c r="R230" s="16">
        <f t="shared" si="123"/>
        <v>0</v>
      </c>
      <c r="S230" s="16">
        <f t="shared" si="123"/>
        <v>0</v>
      </c>
      <c r="T230" s="16">
        <f t="shared" si="123"/>
        <v>7</v>
      </c>
    </row>
    <row r="231" spans="1:20" x14ac:dyDescent="0.2">
      <c r="A231" s="3" t="s">
        <v>199</v>
      </c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 spans="1:20" x14ac:dyDescent="0.2">
      <c r="A232" s="13" t="s">
        <v>200</v>
      </c>
      <c r="B232" s="12">
        <v>0</v>
      </c>
      <c r="C232" s="12">
        <v>0</v>
      </c>
      <c r="D232" s="12">
        <v>0</v>
      </c>
      <c r="E232" s="12"/>
      <c r="F232" s="14" t="s">
        <v>13</v>
      </c>
      <c r="G232" s="12">
        <v>5</v>
      </c>
      <c r="H232" s="12">
        <v>5</v>
      </c>
      <c r="I232" s="12">
        <v>2</v>
      </c>
      <c r="J232" s="12">
        <v>0</v>
      </c>
      <c r="K232" s="12">
        <v>0</v>
      </c>
      <c r="L232" s="12">
        <v>0</v>
      </c>
      <c r="M232" s="12">
        <v>4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2">
        <v>0</v>
      </c>
      <c r="T232" s="12">
        <f>SUM(B232:D232)-SUM(G232:S232)</f>
        <v>-16</v>
      </c>
    </row>
    <row r="233" spans="1:20" x14ac:dyDescent="0.2">
      <c r="A233" s="13" t="s">
        <v>201</v>
      </c>
      <c r="B233" s="12">
        <v>4</v>
      </c>
      <c r="C233" s="12">
        <v>5</v>
      </c>
      <c r="D233" s="12">
        <v>0</v>
      </c>
      <c r="E233" s="12"/>
      <c r="F233" s="14" t="s">
        <v>13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4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2">
        <v>0</v>
      </c>
      <c r="T233" s="12">
        <f>SUM(B233:D233)-SUM(G233:S233)</f>
        <v>5</v>
      </c>
    </row>
    <row r="234" spans="1:20" s="17" customFormat="1" x14ac:dyDescent="0.2">
      <c r="A234" s="15" t="s">
        <v>17</v>
      </c>
      <c r="B234" s="16">
        <f>SUM(B232:B233)</f>
        <v>4</v>
      </c>
      <c r="C234" s="16">
        <f t="shared" ref="C234:D234" si="124">SUM(C232:C233)</f>
        <v>5</v>
      </c>
      <c r="D234" s="16">
        <f t="shared" si="124"/>
        <v>0</v>
      </c>
      <c r="E234" s="16">
        <f t="shared" ref="E234" si="125">SUM(E232:E233)</f>
        <v>0</v>
      </c>
      <c r="F234" s="16"/>
      <c r="G234" s="16">
        <f t="shared" ref="G234:T234" si="126">SUM(G232:G233)</f>
        <v>5</v>
      </c>
      <c r="H234" s="16">
        <f t="shared" si="126"/>
        <v>5</v>
      </c>
      <c r="I234" s="16">
        <f t="shared" si="126"/>
        <v>2</v>
      </c>
      <c r="J234" s="16">
        <f t="shared" si="126"/>
        <v>0</v>
      </c>
      <c r="K234" s="16">
        <f t="shared" si="126"/>
        <v>0</v>
      </c>
      <c r="L234" s="16">
        <f t="shared" si="126"/>
        <v>0</v>
      </c>
      <c r="M234" s="16">
        <f t="shared" si="126"/>
        <v>8</v>
      </c>
      <c r="N234" s="16">
        <f t="shared" si="126"/>
        <v>0</v>
      </c>
      <c r="O234" s="16">
        <f t="shared" si="126"/>
        <v>0</v>
      </c>
      <c r="P234" s="16">
        <f t="shared" si="126"/>
        <v>0</v>
      </c>
      <c r="Q234" s="16">
        <f t="shared" si="126"/>
        <v>0</v>
      </c>
      <c r="R234" s="16">
        <f t="shared" si="126"/>
        <v>0</v>
      </c>
      <c r="S234" s="16">
        <f t="shared" si="126"/>
        <v>0</v>
      </c>
      <c r="T234" s="16">
        <f t="shared" si="126"/>
        <v>-11</v>
      </c>
    </row>
    <row r="235" spans="1:20" x14ac:dyDescent="0.2">
      <c r="A235" s="3" t="s">
        <v>202</v>
      </c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 spans="1:20" x14ac:dyDescent="0.2">
      <c r="A236" s="13" t="s">
        <v>203</v>
      </c>
      <c r="B236" s="12">
        <v>2</v>
      </c>
      <c r="C236" s="12">
        <v>0</v>
      </c>
      <c r="D236" s="12">
        <v>5</v>
      </c>
      <c r="E236" s="12"/>
      <c r="F236" s="14" t="s">
        <v>13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2</v>
      </c>
      <c r="O236" s="12">
        <v>0</v>
      </c>
      <c r="P236" s="12">
        <v>0</v>
      </c>
      <c r="Q236" s="12">
        <v>0</v>
      </c>
      <c r="R236" s="12">
        <v>0</v>
      </c>
      <c r="S236" s="12">
        <v>1</v>
      </c>
      <c r="T236" s="12">
        <f>SUM(B236:D236)-SUM(G236:S236)</f>
        <v>4</v>
      </c>
    </row>
    <row r="237" spans="1:20" x14ac:dyDescent="0.2">
      <c r="A237" s="13" t="s">
        <v>204</v>
      </c>
      <c r="B237" s="12">
        <v>24</v>
      </c>
      <c r="C237" s="12">
        <v>0</v>
      </c>
      <c r="D237" s="12">
        <v>5</v>
      </c>
      <c r="E237" s="12"/>
      <c r="F237" s="14" t="s">
        <v>13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14</v>
      </c>
      <c r="N237" s="12">
        <v>1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f>SUM(B237:D237)-SUM(G237:S237)</f>
        <v>14</v>
      </c>
    </row>
    <row r="238" spans="1:20" x14ac:dyDescent="0.2">
      <c r="A238" s="13" t="s">
        <v>205</v>
      </c>
      <c r="B238" s="12">
        <v>11</v>
      </c>
      <c r="C238" s="12">
        <v>0</v>
      </c>
      <c r="D238" s="12">
        <v>0</v>
      </c>
      <c r="E238" s="12"/>
      <c r="F238" s="14" t="s">
        <v>13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3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f>SUM(B238:D238)-SUM(G238:S238)</f>
        <v>8</v>
      </c>
    </row>
    <row r="239" spans="1:20" s="17" customFormat="1" x14ac:dyDescent="0.2">
      <c r="A239" s="15" t="s">
        <v>17</v>
      </c>
      <c r="B239" s="16">
        <f>SUM(B236:B238)</f>
        <v>37</v>
      </c>
      <c r="C239" s="16">
        <f t="shared" ref="C239:D239" si="127">SUM(C236:C238)</f>
        <v>0</v>
      </c>
      <c r="D239" s="16">
        <f t="shared" si="127"/>
        <v>10</v>
      </c>
      <c r="E239" s="16">
        <f t="shared" ref="E239" si="128">SUM(E236:E238)</f>
        <v>0</v>
      </c>
      <c r="F239" s="16"/>
      <c r="G239" s="16">
        <f t="shared" ref="G239:T239" si="129">SUM(G236:G238)</f>
        <v>0</v>
      </c>
      <c r="H239" s="16">
        <f t="shared" si="129"/>
        <v>0</v>
      </c>
      <c r="I239" s="16">
        <f t="shared" si="129"/>
        <v>0</v>
      </c>
      <c r="J239" s="16">
        <f t="shared" si="129"/>
        <v>0</v>
      </c>
      <c r="K239" s="16">
        <f t="shared" si="129"/>
        <v>0</v>
      </c>
      <c r="L239" s="16">
        <f t="shared" si="129"/>
        <v>0</v>
      </c>
      <c r="M239" s="16">
        <f t="shared" si="129"/>
        <v>17</v>
      </c>
      <c r="N239" s="16">
        <f t="shared" si="129"/>
        <v>3</v>
      </c>
      <c r="O239" s="16">
        <f t="shared" si="129"/>
        <v>0</v>
      </c>
      <c r="P239" s="16">
        <f t="shared" si="129"/>
        <v>0</v>
      </c>
      <c r="Q239" s="16">
        <f t="shared" si="129"/>
        <v>0</v>
      </c>
      <c r="R239" s="16">
        <f t="shared" si="129"/>
        <v>0</v>
      </c>
      <c r="S239" s="16">
        <f t="shared" si="129"/>
        <v>1</v>
      </c>
      <c r="T239" s="16">
        <f t="shared" si="129"/>
        <v>26</v>
      </c>
    </row>
    <row r="240" spans="1:20" x14ac:dyDescent="0.2">
      <c r="A240" s="3" t="s">
        <v>206</v>
      </c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 spans="1:20" x14ac:dyDescent="0.2">
      <c r="A241" s="13" t="s">
        <v>207</v>
      </c>
      <c r="B241" s="12">
        <v>308</v>
      </c>
      <c r="C241" s="12">
        <v>20</v>
      </c>
      <c r="D241" s="12">
        <v>85</v>
      </c>
      <c r="E241" s="12"/>
      <c r="F241" s="14" t="s">
        <v>13</v>
      </c>
      <c r="G241" s="12">
        <v>0</v>
      </c>
      <c r="H241" s="12">
        <v>7</v>
      </c>
      <c r="I241" s="12">
        <v>147</v>
      </c>
      <c r="J241" s="12">
        <v>18</v>
      </c>
      <c r="K241" s="12">
        <v>0</v>
      </c>
      <c r="L241" s="12">
        <v>22</v>
      </c>
      <c r="M241" s="12">
        <v>0</v>
      </c>
      <c r="N241" s="12">
        <v>13</v>
      </c>
      <c r="O241" s="12">
        <v>0</v>
      </c>
      <c r="P241" s="12">
        <v>0</v>
      </c>
      <c r="Q241" s="12">
        <v>0</v>
      </c>
      <c r="R241" s="12">
        <v>0</v>
      </c>
      <c r="S241" s="12">
        <v>0</v>
      </c>
      <c r="T241" s="12">
        <f>SUM(B241:D241)-SUM(G241:S241)</f>
        <v>206</v>
      </c>
    </row>
    <row r="242" spans="1:20" x14ac:dyDescent="0.2">
      <c r="A242" s="13" t="s">
        <v>208</v>
      </c>
      <c r="B242" s="12">
        <v>44</v>
      </c>
      <c r="C242" s="12">
        <v>5</v>
      </c>
      <c r="D242" s="12">
        <v>24</v>
      </c>
      <c r="E242" s="12"/>
      <c r="F242" s="14" t="s">
        <v>13</v>
      </c>
      <c r="G242" s="12">
        <v>0</v>
      </c>
      <c r="H242" s="12">
        <v>2</v>
      </c>
      <c r="I242" s="12">
        <v>42</v>
      </c>
      <c r="J242" s="12">
        <v>6</v>
      </c>
      <c r="K242" s="12">
        <v>0</v>
      </c>
      <c r="L242" s="12">
        <v>2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f>SUM(B242:D242)-SUM(G242:S242)</f>
        <v>21</v>
      </c>
    </row>
    <row r="243" spans="1:20" s="17" customFormat="1" x14ac:dyDescent="0.2">
      <c r="A243" s="15" t="s">
        <v>17</v>
      </c>
      <c r="B243" s="16">
        <f>SUM(B241:B242)</f>
        <v>352</v>
      </c>
      <c r="C243" s="16">
        <f t="shared" ref="C243:D243" si="130">SUM(C241:C242)</f>
        <v>25</v>
      </c>
      <c r="D243" s="16">
        <f t="shared" si="130"/>
        <v>109</v>
      </c>
      <c r="E243" s="16">
        <f t="shared" ref="E243" si="131">SUM(E241:E242)</f>
        <v>0</v>
      </c>
      <c r="F243" s="16"/>
      <c r="G243" s="16">
        <f t="shared" ref="G243:T243" si="132">SUM(G241:G242)</f>
        <v>0</v>
      </c>
      <c r="H243" s="16">
        <f t="shared" si="132"/>
        <v>9</v>
      </c>
      <c r="I243" s="16">
        <f t="shared" si="132"/>
        <v>189</v>
      </c>
      <c r="J243" s="16">
        <f t="shared" si="132"/>
        <v>24</v>
      </c>
      <c r="K243" s="16">
        <f t="shared" si="132"/>
        <v>0</v>
      </c>
      <c r="L243" s="16">
        <f t="shared" si="132"/>
        <v>24</v>
      </c>
      <c r="M243" s="16">
        <f t="shared" si="132"/>
        <v>0</v>
      </c>
      <c r="N243" s="16">
        <f t="shared" si="132"/>
        <v>13</v>
      </c>
      <c r="O243" s="16">
        <f t="shared" si="132"/>
        <v>0</v>
      </c>
      <c r="P243" s="16">
        <f t="shared" si="132"/>
        <v>0</v>
      </c>
      <c r="Q243" s="16">
        <f t="shared" si="132"/>
        <v>0</v>
      </c>
      <c r="R243" s="16">
        <f t="shared" si="132"/>
        <v>0</v>
      </c>
      <c r="S243" s="16">
        <f t="shared" si="132"/>
        <v>0</v>
      </c>
      <c r="T243" s="16">
        <f t="shared" si="132"/>
        <v>227</v>
      </c>
    </row>
    <row r="244" spans="1:20" x14ac:dyDescent="0.2">
      <c r="A244" s="3" t="s">
        <v>209</v>
      </c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 spans="1:20" x14ac:dyDescent="0.2">
      <c r="A245" s="13" t="s">
        <v>210</v>
      </c>
      <c r="B245" s="12">
        <v>7</v>
      </c>
      <c r="C245" s="12">
        <v>5</v>
      </c>
      <c r="D245" s="12">
        <v>5</v>
      </c>
      <c r="E245" s="12"/>
      <c r="F245" s="14" t="s">
        <v>13</v>
      </c>
      <c r="G245" s="12">
        <v>5</v>
      </c>
      <c r="H245" s="12">
        <v>0</v>
      </c>
      <c r="I245" s="12">
        <v>0</v>
      </c>
      <c r="J245" s="12">
        <v>1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f>SUM(B245:D245)-SUM(G245:S245)</f>
        <v>11</v>
      </c>
    </row>
    <row r="246" spans="1:20" x14ac:dyDescent="0.2">
      <c r="A246" s="13" t="s">
        <v>211</v>
      </c>
      <c r="B246" s="12">
        <v>16</v>
      </c>
      <c r="C246" s="12">
        <v>10</v>
      </c>
      <c r="D246" s="12">
        <v>10</v>
      </c>
      <c r="E246" s="12"/>
      <c r="F246" s="14" t="s">
        <v>13</v>
      </c>
      <c r="G246" s="12">
        <v>6</v>
      </c>
      <c r="H246" s="12">
        <v>4</v>
      </c>
      <c r="I246" s="12">
        <v>0</v>
      </c>
      <c r="J246" s="12">
        <v>3</v>
      </c>
      <c r="K246" s="12">
        <v>0</v>
      </c>
      <c r="L246" s="12">
        <v>1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f>SUM(B246:D246)-SUM(G246:S246)</f>
        <v>22</v>
      </c>
    </row>
    <row r="247" spans="1:20" s="17" customFormat="1" x14ac:dyDescent="0.2">
      <c r="A247" s="15" t="s">
        <v>17</v>
      </c>
      <c r="B247" s="16">
        <f>SUM(B245:B246)</f>
        <v>23</v>
      </c>
      <c r="C247" s="16">
        <f t="shared" ref="C247:D247" si="133">SUM(C245:C246)</f>
        <v>15</v>
      </c>
      <c r="D247" s="16">
        <f t="shared" si="133"/>
        <v>15</v>
      </c>
      <c r="E247" s="16">
        <f t="shared" ref="E247" si="134">SUM(E245:E246)</f>
        <v>0</v>
      </c>
      <c r="F247" s="16"/>
      <c r="G247" s="16">
        <f t="shared" ref="G247:T247" si="135">SUM(G245:G246)</f>
        <v>11</v>
      </c>
      <c r="H247" s="16">
        <f t="shared" si="135"/>
        <v>4</v>
      </c>
      <c r="I247" s="16">
        <f t="shared" si="135"/>
        <v>0</v>
      </c>
      <c r="J247" s="16">
        <f t="shared" si="135"/>
        <v>4</v>
      </c>
      <c r="K247" s="16">
        <f t="shared" si="135"/>
        <v>0</v>
      </c>
      <c r="L247" s="16">
        <f t="shared" si="135"/>
        <v>1</v>
      </c>
      <c r="M247" s="16">
        <f t="shared" si="135"/>
        <v>0</v>
      </c>
      <c r="N247" s="16">
        <f t="shared" si="135"/>
        <v>0</v>
      </c>
      <c r="O247" s="16">
        <f t="shared" si="135"/>
        <v>0</v>
      </c>
      <c r="P247" s="16">
        <f t="shared" si="135"/>
        <v>0</v>
      </c>
      <c r="Q247" s="16">
        <f t="shared" si="135"/>
        <v>0</v>
      </c>
      <c r="R247" s="16">
        <f t="shared" si="135"/>
        <v>0</v>
      </c>
      <c r="S247" s="16">
        <f t="shared" si="135"/>
        <v>0</v>
      </c>
      <c r="T247" s="16">
        <f t="shared" si="135"/>
        <v>33</v>
      </c>
    </row>
    <row r="248" spans="1:20" x14ac:dyDescent="0.2">
      <c r="A248" s="3" t="s">
        <v>212</v>
      </c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</row>
    <row r="249" spans="1:20" x14ac:dyDescent="0.2">
      <c r="A249" s="13" t="s">
        <v>213</v>
      </c>
      <c r="B249" s="12">
        <v>2</v>
      </c>
      <c r="C249" s="12">
        <v>0</v>
      </c>
      <c r="D249" s="12">
        <v>0</v>
      </c>
      <c r="E249" s="12"/>
      <c r="F249" s="14" t="s">
        <v>13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f>SUM(B249:D249)-SUM(G249:S249)</f>
        <v>2</v>
      </c>
    </row>
    <row r="250" spans="1:20" x14ac:dyDescent="0.2">
      <c r="A250" s="13" t="s">
        <v>214</v>
      </c>
      <c r="B250" s="12">
        <v>14</v>
      </c>
      <c r="C250" s="12">
        <v>0</v>
      </c>
      <c r="D250" s="12">
        <v>0</v>
      </c>
      <c r="E250" s="12"/>
      <c r="F250" s="14" t="s">
        <v>13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2">
        <v>0</v>
      </c>
      <c r="O250" s="12">
        <v>0</v>
      </c>
      <c r="P250" s="12">
        <v>0</v>
      </c>
      <c r="Q250" s="12">
        <v>0</v>
      </c>
      <c r="R250" s="12">
        <v>0</v>
      </c>
      <c r="S250" s="12">
        <v>0</v>
      </c>
      <c r="T250" s="12">
        <f>SUM(B250:D250)-SUM(G250:S250)</f>
        <v>14</v>
      </c>
    </row>
    <row r="251" spans="1:20" x14ac:dyDescent="0.2">
      <c r="A251" s="13" t="s">
        <v>215</v>
      </c>
      <c r="B251" s="12">
        <v>9</v>
      </c>
      <c r="C251" s="12">
        <v>0</v>
      </c>
      <c r="D251" s="12">
        <v>0</v>
      </c>
      <c r="E251" s="12"/>
      <c r="F251" s="14" t="s">
        <v>13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0</v>
      </c>
      <c r="O251" s="12">
        <v>0</v>
      </c>
      <c r="P251" s="12">
        <v>0</v>
      </c>
      <c r="Q251" s="12">
        <v>0</v>
      </c>
      <c r="R251" s="12">
        <v>0</v>
      </c>
      <c r="S251" s="12">
        <v>0</v>
      </c>
      <c r="T251" s="12">
        <f>SUM(B251:D251)-SUM(G251:S251)</f>
        <v>9</v>
      </c>
    </row>
    <row r="252" spans="1:20" s="17" customFormat="1" x14ac:dyDescent="0.2">
      <c r="A252" s="15" t="s">
        <v>17</v>
      </c>
      <c r="B252" s="16">
        <f>SUM(B249:B251)</f>
        <v>25</v>
      </c>
      <c r="C252" s="16">
        <f t="shared" ref="C252:D252" si="136">SUM(C249:C251)</f>
        <v>0</v>
      </c>
      <c r="D252" s="16">
        <f t="shared" si="136"/>
        <v>0</v>
      </c>
      <c r="E252" s="16">
        <f t="shared" ref="E252" si="137">SUM(E249:E251)</f>
        <v>0</v>
      </c>
      <c r="F252" s="16"/>
      <c r="G252" s="16">
        <f t="shared" ref="G252:T252" si="138">SUM(G249:G251)</f>
        <v>0</v>
      </c>
      <c r="H252" s="16">
        <f t="shared" si="138"/>
        <v>0</v>
      </c>
      <c r="I252" s="16">
        <f t="shared" si="138"/>
        <v>0</v>
      </c>
      <c r="J252" s="16">
        <f t="shared" si="138"/>
        <v>0</v>
      </c>
      <c r="K252" s="16">
        <f t="shared" si="138"/>
        <v>0</v>
      </c>
      <c r="L252" s="16">
        <f t="shared" si="138"/>
        <v>0</v>
      </c>
      <c r="M252" s="16">
        <f t="shared" si="138"/>
        <v>0</v>
      </c>
      <c r="N252" s="16">
        <f t="shared" si="138"/>
        <v>0</v>
      </c>
      <c r="O252" s="16">
        <f t="shared" si="138"/>
        <v>0</v>
      </c>
      <c r="P252" s="16">
        <f t="shared" si="138"/>
        <v>0</v>
      </c>
      <c r="Q252" s="16">
        <f t="shared" si="138"/>
        <v>0</v>
      </c>
      <c r="R252" s="16">
        <f t="shared" si="138"/>
        <v>0</v>
      </c>
      <c r="S252" s="16">
        <f t="shared" si="138"/>
        <v>0</v>
      </c>
      <c r="T252" s="16">
        <f t="shared" si="138"/>
        <v>25</v>
      </c>
    </row>
    <row r="253" spans="1:20" x14ac:dyDescent="0.2">
      <c r="A253" s="3" t="s">
        <v>216</v>
      </c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</row>
    <row r="254" spans="1:20" x14ac:dyDescent="0.2">
      <c r="A254" s="13" t="s">
        <v>217</v>
      </c>
      <c r="B254" s="12">
        <v>31</v>
      </c>
      <c r="C254" s="12">
        <v>0</v>
      </c>
      <c r="D254" s="12">
        <v>0</v>
      </c>
      <c r="E254" s="12"/>
      <c r="F254" s="14" t="s">
        <v>13</v>
      </c>
      <c r="G254" s="12">
        <v>0</v>
      </c>
      <c r="H254" s="12">
        <v>0</v>
      </c>
      <c r="I254" s="12">
        <v>8</v>
      </c>
      <c r="J254" s="12">
        <v>0</v>
      </c>
      <c r="K254" s="12">
        <v>0</v>
      </c>
      <c r="L254" s="12">
        <v>0</v>
      </c>
      <c r="M254" s="12">
        <v>3</v>
      </c>
      <c r="N254" s="12">
        <v>2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f>SUM(B254:D254)-SUM(G254:S254)</f>
        <v>18</v>
      </c>
    </row>
    <row r="255" spans="1:20" x14ac:dyDescent="0.2">
      <c r="A255" s="13" t="s">
        <v>218</v>
      </c>
      <c r="B255" s="12">
        <v>30</v>
      </c>
      <c r="C255" s="12">
        <v>0</v>
      </c>
      <c r="D255" s="12">
        <v>0</v>
      </c>
      <c r="E255" s="12"/>
      <c r="F255" s="14" t="s">
        <v>13</v>
      </c>
      <c r="G255" s="12">
        <v>0</v>
      </c>
      <c r="H255" s="12">
        <v>0</v>
      </c>
      <c r="I255" s="12">
        <v>6</v>
      </c>
      <c r="J255" s="12">
        <v>0</v>
      </c>
      <c r="K255" s="12">
        <v>0</v>
      </c>
      <c r="L255" s="12">
        <v>1</v>
      </c>
      <c r="M255" s="12">
        <v>2</v>
      </c>
      <c r="N255" s="12">
        <v>2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f>SUM(B255:D255)-SUM(G255:S255)</f>
        <v>19</v>
      </c>
    </row>
    <row r="256" spans="1:20" s="17" customFormat="1" x14ac:dyDescent="0.2">
      <c r="A256" s="15" t="s">
        <v>17</v>
      </c>
      <c r="B256" s="16">
        <f>SUM(B254:B255)</f>
        <v>61</v>
      </c>
      <c r="C256" s="16">
        <f t="shared" ref="C256:D256" si="139">SUM(C254:C255)</f>
        <v>0</v>
      </c>
      <c r="D256" s="16">
        <f t="shared" si="139"/>
        <v>0</v>
      </c>
      <c r="E256" s="16">
        <f t="shared" ref="E256" si="140">SUM(E254:E255)</f>
        <v>0</v>
      </c>
      <c r="F256" s="16"/>
      <c r="G256" s="16">
        <f t="shared" ref="G256:T256" si="141">SUM(G254:G255)</f>
        <v>0</v>
      </c>
      <c r="H256" s="16">
        <f t="shared" si="141"/>
        <v>0</v>
      </c>
      <c r="I256" s="16">
        <f t="shared" si="141"/>
        <v>14</v>
      </c>
      <c r="J256" s="16">
        <f t="shared" si="141"/>
        <v>0</v>
      </c>
      <c r="K256" s="16">
        <f t="shared" si="141"/>
        <v>0</v>
      </c>
      <c r="L256" s="16">
        <f t="shared" si="141"/>
        <v>1</v>
      </c>
      <c r="M256" s="16">
        <f t="shared" si="141"/>
        <v>5</v>
      </c>
      <c r="N256" s="16">
        <f t="shared" si="141"/>
        <v>4</v>
      </c>
      <c r="O256" s="16">
        <f t="shared" si="141"/>
        <v>0</v>
      </c>
      <c r="P256" s="16">
        <f t="shared" si="141"/>
        <v>0</v>
      </c>
      <c r="Q256" s="16">
        <f t="shared" si="141"/>
        <v>0</v>
      </c>
      <c r="R256" s="16">
        <f t="shared" si="141"/>
        <v>0</v>
      </c>
      <c r="S256" s="16">
        <f t="shared" si="141"/>
        <v>0</v>
      </c>
      <c r="T256" s="16">
        <f t="shared" si="141"/>
        <v>37</v>
      </c>
    </row>
    <row r="257" spans="1:20" x14ac:dyDescent="0.2">
      <c r="A257" s="13" t="s">
        <v>18</v>
      </c>
      <c r="B257" s="12">
        <v>11092</v>
      </c>
      <c r="C257" s="12">
        <v>3616</v>
      </c>
      <c r="D257" s="12">
        <v>3249</v>
      </c>
      <c r="E257" s="12">
        <v>3249</v>
      </c>
      <c r="F257" s="12"/>
      <c r="G257" s="12">
        <v>170</v>
      </c>
      <c r="H257" s="12">
        <v>1497</v>
      </c>
      <c r="I257" s="12">
        <v>2458</v>
      </c>
      <c r="J257" s="12">
        <v>1615</v>
      </c>
      <c r="K257" s="12">
        <v>53</v>
      </c>
      <c r="L257" s="12">
        <v>1743</v>
      </c>
      <c r="M257" s="12">
        <v>1999</v>
      </c>
      <c r="N257" s="12">
        <v>587</v>
      </c>
      <c r="O257" s="12">
        <v>222</v>
      </c>
      <c r="P257" s="12">
        <v>197</v>
      </c>
      <c r="Q257" s="12">
        <v>494</v>
      </c>
      <c r="R257" s="12">
        <v>12</v>
      </c>
      <c r="S257" s="12">
        <v>913</v>
      </c>
      <c r="T257" s="12">
        <f>SUM(B257:D257)-SUM(G257:S257)</f>
        <v>5997</v>
      </c>
    </row>
    <row r="258" spans="1:20" x14ac:dyDescent="0.2">
      <c r="A258" s="3" t="s">
        <v>219</v>
      </c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</row>
    <row r="259" spans="1:20" x14ac:dyDescent="0.2">
      <c r="A259" s="13" t="s">
        <v>220</v>
      </c>
      <c r="B259" s="12">
        <v>9</v>
      </c>
      <c r="C259" s="12">
        <v>2</v>
      </c>
      <c r="D259" s="12">
        <v>0</v>
      </c>
      <c r="E259" s="12"/>
      <c r="F259" s="14" t="s">
        <v>13</v>
      </c>
      <c r="G259" s="12">
        <v>1</v>
      </c>
      <c r="H259" s="12">
        <v>1</v>
      </c>
      <c r="I259" s="12">
        <v>1</v>
      </c>
      <c r="J259" s="12">
        <v>3</v>
      </c>
      <c r="K259" s="12">
        <v>0</v>
      </c>
      <c r="L259" s="12">
        <v>0</v>
      </c>
      <c r="M259" s="12">
        <v>0</v>
      </c>
      <c r="N259" s="12">
        <v>1</v>
      </c>
      <c r="O259" s="12">
        <v>1</v>
      </c>
      <c r="P259" s="12">
        <v>0</v>
      </c>
      <c r="Q259" s="12">
        <v>0</v>
      </c>
      <c r="R259" s="12">
        <v>0</v>
      </c>
      <c r="S259" s="12">
        <v>0</v>
      </c>
      <c r="T259" s="12">
        <f t="shared" ref="T259:T281" si="142">SUM(B259:D259)-SUM(G259:S259)</f>
        <v>3</v>
      </c>
    </row>
    <row r="260" spans="1:20" x14ac:dyDescent="0.2">
      <c r="A260" s="13" t="s">
        <v>221</v>
      </c>
      <c r="B260" s="12">
        <v>14</v>
      </c>
      <c r="C260" s="12">
        <v>0</v>
      </c>
      <c r="D260" s="12">
        <v>2</v>
      </c>
      <c r="E260" s="12"/>
      <c r="F260" s="14" t="s">
        <v>13</v>
      </c>
      <c r="G260" s="12">
        <v>3</v>
      </c>
      <c r="H260" s="12">
        <v>4</v>
      </c>
      <c r="I260" s="12">
        <v>0</v>
      </c>
      <c r="J260" s="12">
        <v>0</v>
      </c>
      <c r="K260" s="12">
        <v>0</v>
      </c>
      <c r="L260" s="12">
        <v>1</v>
      </c>
      <c r="M260" s="12">
        <v>0</v>
      </c>
      <c r="N260" s="12">
        <v>1</v>
      </c>
      <c r="O260" s="12">
        <v>1</v>
      </c>
      <c r="P260" s="12">
        <v>0</v>
      </c>
      <c r="Q260" s="12">
        <v>0</v>
      </c>
      <c r="R260" s="12">
        <v>0</v>
      </c>
      <c r="S260" s="12">
        <v>0</v>
      </c>
      <c r="T260" s="12">
        <f t="shared" si="142"/>
        <v>6</v>
      </c>
    </row>
    <row r="261" spans="1:20" x14ac:dyDescent="0.2">
      <c r="A261" s="13" t="s">
        <v>222</v>
      </c>
      <c r="B261" s="12">
        <v>8</v>
      </c>
      <c r="C261" s="12">
        <v>7</v>
      </c>
      <c r="D261" s="12">
        <v>0</v>
      </c>
      <c r="E261" s="12"/>
      <c r="F261" s="14" t="s">
        <v>13</v>
      </c>
      <c r="G261" s="12">
        <v>1</v>
      </c>
      <c r="H261" s="12">
        <v>2</v>
      </c>
      <c r="I261" s="12">
        <v>0</v>
      </c>
      <c r="J261" s="12">
        <v>2</v>
      </c>
      <c r="K261" s="12">
        <v>0</v>
      </c>
      <c r="L261" s="12">
        <v>0</v>
      </c>
      <c r="M261" s="12">
        <v>0</v>
      </c>
      <c r="N261" s="12">
        <v>0</v>
      </c>
      <c r="O261" s="12">
        <v>1</v>
      </c>
      <c r="P261" s="12">
        <v>0</v>
      </c>
      <c r="Q261" s="12">
        <v>0</v>
      </c>
      <c r="R261" s="12">
        <v>1</v>
      </c>
      <c r="S261" s="12">
        <v>0</v>
      </c>
      <c r="T261" s="12">
        <f t="shared" si="142"/>
        <v>8</v>
      </c>
    </row>
    <row r="262" spans="1:20" x14ac:dyDescent="0.2">
      <c r="A262" s="13" t="s">
        <v>223</v>
      </c>
      <c r="B262" s="12">
        <v>7</v>
      </c>
      <c r="C262" s="12">
        <v>2</v>
      </c>
      <c r="D262" s="12">
        <v>3</v>
      </c>
      <c r="E262" s="12"/>
      <c r="F262" s="14" t="s">
        <v>13</v>
      </c>
      <c r="G262" s="12">
        <v>0</v>
      </c>
      <c r="H262" s="12">
        <v>0</v>
      </c>
      <c r="I262" s="12">
        <v>1</v>
      </c>
      <c r="J262" s="12">
        <v>1</v>
      </c>
      <c r="K262" s="12">
        <v>0</v>
      </c>
      <c r="L262" s="12">
        <v>0</v>
      </c>
      <c r="M262" s="12">
        <v>1</v>
      </c>
      <c r="N262" s="12">
        <v>0</v>
      </c>
      <c r="O262" s="12">
        <v>0</v>
      </c>
      <c r="P262" s="12">
        <v>0</v>
      </c>
      <c r="Q262" s="12">
        <v>0</v>
      </c>
      <c r="R262" s="12">
        <v>0</v>
      </c>
      <c r="S262" s="12">
        <v>0</v>
      </c>
      <c r="T262" s="12">
        <f t="shared" si="142"/>
        <v>9</v>
      </c>
    </row>
    <row r="263" spans="1:20" x14ac:dyDescent="0.2">
      <c r="A263" s="13" t="s">
        <v>224</v>
      </c>
      <c r="B263" s="12">
        <v>4</v>
      </c>
      <c r="C263" s="12">
        <v>0</v>
      </c>
      <c r="D263" s="12">
        <v>0</v>
      </c>
      <c r="E263" s="12"/>
      <c r="F263" s="14" t="s">
        <v>13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f t="shared" si="142"/>
        <v>4</v>
      </c>
    </row>
    <row r="264" spans="1:20" x14ac:dyDescent="0.2">
      <c r="A264" s="13" t="s">
        <v>225</v>
      </c>
      <c r="B264" s="12">
        <v>6</v>
      </c>
      <c r="C264" s="12">
        <v>0</v>
      </c>
      <c r="D264" s="12">
        <v>0</v>
      </c>
      <c r="E264" s="12"/>
      <c r="F264" s="14" t="s">
        <v>13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f t="shared" si="142"/>
        <v>6</v>
      </c>
    </row>
    <row r="265" spans="1:20" x14ac:dyDescent="0.2">
      <c r="A265" s="13" t="s">
        <v>226</v>
      </c>
      <c r="B265" s="12">
        <v>11</v>
      </c>
      <c r="C265" s="12">
        <v>0</v>
      </c>
      <c r="D265" s="12">
        <v>0</v>
      </c>
      <c r="E265" s="12"/>
      <c r="F265" s="14" t="s">
        <v>13</v>
      </c>
      <c r="G265" s="12">
        <v>0</v>
      </c>
      <c r="H265" s="12">
        <v>0</v>
      </c>
      <c r="I265" s="12">
        <v>1</v>
      </c>
      <c r="J265" s="12">
        <v>0</v>
      </c>
      <c r="K265" s="12">
        <v>0</v>
      </c>
      <c r="L265" s="12">
        <v>0</v>
      </c>
      <c r="M265" s="12">
        <v>1</v>
      </c>
      <c r="N265" s="12">
        <v>1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f t="shared" si="142"/>
        <v>8</v>
      </c>
    </row>
    <row r="266" spans="1:20" x14ac:dyDescent="0.2">
      <c r="A266" s="13" t="s">
        <v>227</v>
      </c>
      <c r="B266" s="12">
        <v>21</v>
      </c>
      <c r="C266" s="12">
        <v>10</v>
      </c>
      <c r="D266" s="12">
        <v>9</v>
      </c>
      <c r="E266" s="12"/>
      <c r="F266" s="14" t="s">
        <v>13</v>
      </c>
      <c r="G266" s="12">
        <v>3</v>
      </c>
      <c r="H266" s="12">
        <v>6</v>
      </c>
      <c r="I266" s="12">
        <v>9</v>
      </c>
      <c r="J266" s="12">
        <v>8</v>
      </c>
      <c r="K266" s="12">
        <v>0</v>
      </c>
      <c r="L266" s="12">
        <v>0</v>
      </c>
      <c r="M266" s="12">
        <v>2</v>
      </c>
      <c r="N266" s="12">
        <v>1</v>
      </c>
      <c r="O266" s="12">
        <v>1</v>
      </c>
      <c r="P266" s="12">
        <v>1</v>
      </c>
      <c r="Q266" s="12">
        <v>0</v>
      </c>
      <c r="R266" s="12">
        <v>0</v>
      </c>
      <c r="S266" s="12">
        <v>0</v>
      </c>
      <c r="T266" s="12">
        <f t="shared" si="142"/>
        <v>9</v>
      </c>
    </row>
    <row r="267" spans="1:20" x14ac:dyDescent="0.2">
      <c r="A267" s="13" t="s">
        <v>228</v>
      </c>
      <c r="B267" s="12">
        <v>34</v>
      </c>
      <c r="C267" s="12">
        <v>6</v>
      </c>
      <c r="D267" s="12">
        <v>9</v>
      </c>
      <c r="E267" s="12"/>
      <c r="F267" s="14" t="s">
        <v>13</v>
      </c>
      <c r="G267" s="12">
        <v>5</v>
      </c>
      <c r="H267" s="12">
        <v>6</v>
      </c>
      <c r="I267" s="12">
        <v>5</v>
      </c>
      <c r="J267" s="12">
        <v>4</v>
      </c>
      <c r="K267" s="12">
        <v>1</v>
      </c>
      <c r="L267" s="12">
        <v>2</v>
      </c>
      <c r="M267" s="12">
        <v>0</v>
      </c>
      <c r="N267" s="12">
        <v>0</v>
      </c>
      <c r="O267" s="12">
        <v>1</v>
      </c>
      <c r="P267" s="12">
        <v>0</v>
      </c>
      <c r="Q267" s="12">
        <v>1</v>
      </c>
      <c r="R267" s="12">
        <v>0</v>
      </c>
      <c r="S267" s="12">
        <v>0</v>
      </c>
      <c r="T267" s="12">
        <f t="shared" si="142"/>
        <v>24</v>
      </c>
    </row>
    <row r="268" spans="1:20" x14ac:dyDescent="0.2">
      <c r="A268" s="13" t="s">
        <v>229</v>
      </c>
      <c r="B268" s="12">
        <v>1</v>
      </c>
      <c r="C268" s="12">
        <v>0</v>
      </c>
      <c r="D268" s="12">
        <v>0</v>
      </c>
      <c r="E268" s="12"/>
      <c r="F268" s="14" t="s">
        <v>13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f t="shared" si="142"/>
        <v>1</v>
      </c>
    </row>
    <row r="269" spans="1:20" x14ac:dyDescent="0.2">
      <c r="A269" s="13" t="s">
        <v>230</v>
      </c>
      <c r="B269" s="12">
        <v>24</v>
      </c>
      <c r="C269" s="12">
        <v>0</v>
      </c>
      <c r="D269" s="12">
        <v>9</v>
      </c>
      <c r="E269" s="12"/>
      <c r="F269" s="14" t="s">
        <v>13</v>
      </c>
      <c r="G269" s="12">
        <v>2</v>
      </c>
      <c r="H269" s="12">
        <v>11</v>
      </c>
      <c r="I269" s="12">
        <v>3</v>
      </c>
      <c r="J269" s="12">
        <v>3</v>
      </c>
      <c r="K269" s="12">
        <v>0</v>
      </c>
      <c r="L269" s="12">
        <v>0</v>
      </c>
      <c r="M269" s="12">
        <v>2</v>
      </c>
      <c r="N269" s="12">
        <v>1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f t="shared" si="142"/>
        <v>11</v>
      </c>
    </row>
    <row r="270" spans="1:20" x14ac:dyDescent="0.2">
      <c r="A270" s="13" t="s">
        <v>231</v>
      </c>
      <c r="B270" s="12">
        <v>31</v>
      </c>
      <c r="C270" s="12">
        <v>17</v>
      </c>
      <c r="D270" s="12">
        <v>6</v>
      </c>
      <c r="E270" s="12"/>
      <c r="F270" s="14" t="s">
        <v>13</v>
      </c>
      <c r="G270" s="12">
        <v>6</v>
      </c>
      <c r="H270" s="12">
        <v>4</v>
      </c>
      <c r="I270" s="12">
        <v>4</v>
      </c>
      <c r="J270" s="12">
        <v>10</v>
      </c>
      <c r="K270" s="12">
        <v>1</v>
      </c>
      <c r="L270" s="12">
        <v>0</v>
      </c>
      <c r="M270" s="12">
        <v>2</v>
      </c>
      <c r="N270" s="12">
        <v>1</v>
      </c>
      <c r="O270" s="12">
        <v>0</v>
      </c>
      <c r="P270" s="12">
        <v>0</v>
      </c>
      <c r="Q270" s="12">
        <v>0</v>
      </c>
      <c r="R270" s="12">
        <v>1</v>
      </c>
      <c r="S270" s="12">
        <v>0</v>
      </c>
      <c r="T270" s="12">
        <f t="shared" si="142"/>
        <v>25</v>
      </c>
    </row>
    <row r="271" spans="1:20" x14ac:dyDescent="0.2">
      <c r="A271" s="13" t="s">
        <v>232</v>
      </c>
      <c r="B271" s="12">
        <v>17</v>
      </c>
      <c r="C271" s="12">
        <v>8</v>
      </c>
      <c r="D271" s="12">
        <v>6</v>
      </c>
      <c r="E271" s="12"/>
      <c r="F271" s="14" t="s">
        <v>13</v>
      </c>
      <c r="G271" s="12">
        <v>4</v>
      </c>
      <c r="H271" s="12">
        <v>2</v>
      </c>
      <c r="I271" s="12">
        <v>2</v>
      </c>
      <c r="J271" s="12">
        <v>2</v>
      </c>
      <c r="K271" s="12">
        <v>1</v>
      </c>
      <c r="L271" s="12">
        <v>2</v>
      </c>
      <c r="M271" s="12">
        <v>1</v>
      </c>
      <c r="N271" s="12">
        <v>1</v>
      </c>
      <c r="O271" s="12">
        <v>1</v>
      </c>
      <c r="P271" s="12">
        <v>0</v>
      </c>
      <c r="Q271" s="12">
        <v>1</v>
      </c>
      <c r="R271" s="12">
        <v>0</v>
      </c>
      <c r="S271" s="12">
        <v>0</v>
      </c>
      <c r="T271" s="12">
        <f t="shared" si="142"/>
        <v>14</v>
      </c>
    </row>
    <row r="272" spans="1:20" x14ac:dyDescent="0.2">
      <c r="A272" s="13" t="s">
        <v>233</v>
      </c>
      <c r="B272" s="12">
        <v>16</v>
      </c>
      <c r="C272" s="12">
        <v>5</v>
      </c>
      <c r="D272" s="12">
        <v>5</v>
      </c>
      <c r="E272" s="12"/>
      <c r="F272" s="14" t="s">
        <v>13</v>
      </c>
      <c r="G272" s="12">
        <v>1</v>
      </c>
      <c r="H272" s="12">
        <v>5</v>
      </c>
      <c r="I272" s="12">
        <v>2</v>
      </c>
      <c r="J272" s="12">
        <v>4</v>
      </c>
      <c r="K272" s="12">
        <v>0</v>
      </c>
      <c r="L272" s="12">
        <v>0</v>
      </c>
      <c r="M272" s="12">
        <v>0</v>
      </c>
      <c r="N272" s="12">
        <v>1</v>
      </c>
      <c r="O272" s="12">
        <v>1</v>
      </c>
      <c r="P272" s="12">
        <v>0</v>
      </c>
      <c r="Q272" s="12">
        <v>0</v>
      </c>
      <c r="R272" s="12">
        <v>1</v>
      </c>
      <c r="S272" s="12">
        <v>0</v>
      </c>
      <c r="T272" s="12">
        <f t="shared" si="142"/>
        <v>11</v>
      </c>
    </row>
    <row r="273" spans="1:20" x14ac:dyDescent="0.2">
      <c r="A273" s="13" t="s">
        <v>234</v>
      </c>
      <c r="B273" s="12">
        <v>7</v>
      </c>
      <c r="C273" s="12">
        <v>7</v>
      </c>
      <c r="D273" s="12">
        <v>5</v>
      </c>
      <c r="E273" s="12"/>
      <c r="F273" s="14" t="s">
        <v>13</v>
      </c>
      <c r="G273" s="12">
        <v>1</v>
      </c>
      <c r="H273" s="12">
        <v>5</v>
      </c>
      <c r="I273" s="12">
        <v>0</v>
      </c>
      <c r="J273" s="12">
        <v>3</v>
      </c>
      <c r="K273" s="12">
        <v>1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f t="shared" si="142"/>
        <v>9</v>
      </c>
    </row>
    <row r="274" spans="1:20" x14ac:dyDescent="0.2">
      <c r="A274" s="13" t="s">
        <v>235</v>
      </c>
      <c r="B274" s="12">
        <v>3</v>
      </c>
      <c r="C274" s="12">
        <v>0</v>
      </c>
      <c r="D274" s="12">
        <v>0</v>
      </c>
      <c r="E274" s="12"/>
      <c r="F274" s="14" t="s">
        <v>13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2</v>
      </c>
      <c r="P274" s="12">
        <v>0</v>
      </c>
      <c r="Q274" s="12">
        <v>0</v>
      </c>
      <c r="R274" s="12">
        <v>0</v>
      </c>
      <c r="S274" s="12">
        <v>0</v>
      </c>
      <c r="T274" s="12">
        <f t="shared" si="142"/>
        <v>1</v>
      </c>
    </row>
    <row r="275" spans="1:20" x14ac:dyDescent="0.2">
      <c r="A275" s="13" t="s">
        <v>236</v>
      </c>
      <c r="B275" s="12">
        <v>1</v>
      </c>
      <c r="C275" s="12">
        <v>0</v>
      </c>
      <c r="D275" s="12">
        <v>0</v>
      </c>
      <c r="E275" s="12"/>
      <c r="F275" s="14" t="s">
        <v>13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f t="shared" si="142"/>
        <v>1</v>
      </c>
    </row>
    <row r="276" spans="1:20" x14ac:dyDescent="0.2">
      <c r="A276" s="13" t="s">
        <v>237</v>
      </c>
      <c r="B276" s="12">
        <v>6</v>
      </c>
      <c r="C276" s="12">
        <v>0</v>
      </c>
      <c r="D276" s="12">
        <v>2</v>
      </c>
      <c r="E276" s="12"/>
      <c r="F276" s="14" t="s">
        <v>13</v>
      </c>
      <c r="G276" s="12">
        <v>0</v>
      </c>
      <c r="H276" s="12">
        <v>2</v>
      </c>
      <c r="I276" s="12">
        <v>2</v>
      </c>
      <c r="J276" s="12">
        <v>0</v>
      </c>
      <c r="K276" s="12">
        <v>1</v>
      </c>
      <c r="L276" s="12">
        <v>0</v>
      </c>
      <c r="M276" s="12">
        <v>1</v>
      </c>
      <c r="N276" s="12">
        <v>1</v>
      </c>
      <c r="O276" s="12">
        <v>1</v>
      </c>
      <c r="P276" s="12">
        <v>0</v>
      </c>
      <c r="Q276" s="12">
        <v>0</v>
      </c>
      <c r="R276" s="12">
        <v>2</v>
      </c>
      <c r="S276" s="12">
        <v>0</v>
      </c>
      <c r="T276" s="12">
        <f t="shared" si="142"/>
        <v>-2</v>
      </c>
    </row>
    <row r="277" spans="1:20" x14ac:dyDescent="0.2">
      <c r="A277" s="13" t="s">
        <v>238</v>
      </c>
      <c r="B277" s="12">
        <v>21</v>
      </c>
      <c r="C277" s="12">
        <v>5</v>
      </c>
      <c r="D277" s="12">
        <v>2</v>
      </c>
      <c r="E277" s="12"/>
      <c r="F277" s="14" t="s">
        <v>13</v>
      </c>
      <c r="G277" s="12">
        <v>5</v>
      </c>
      <c r="H277" s="12">
        <v>2</v>
      </c>
      <c r="I277" s="12">
        <v>1</v>
      </c>
      <c r="J277" s="12">
        <v>4</v>
      </c>
      <c r="K277" s="12">
        <v>1</v>
      </c>
      <c r="L277" s="12">
        <v>1</v>
      </c>
      <c r="M277" s="12">
        <v>0</v>
      </c>
      <c r="N277" s="12">
        <v>0</v>
      </c>
      <c r="O277" s="12">
        <v>1</v>
      </c>
      <c r="P277" s="12">
        <v>0</v>
      </c>
      <c r="Q277" s="12">
        <v>0</v>
      </c>
      <c r="R277" s="12">
        <v>1</v>
      </c>
      <c r="S277" s="12">
        <v>0</v>
      </c>
      <c r="T277" s="12">
        <f t="shared" si="142"/>
        <v>12</v>
      </c>
    </row>
    <row r="278" spans="1:20" x14ac:dyDescent="0.2">
      <c r="A278" s="13" t="s">
        <v>239</v>
      </c>
      <c r="B278" s="12">
        <v>6</v>
      </c>
      <c r="C278" s="12">
        <v>1</v>
      </c>
      <c r="D278" s="12">
        <v>0</v>
      </c>
      <c r="E278" s="12"/>
      <c r="F278" s="14" t="s">
        <v>13</v>
      </c>
      <c r="G278" s="12">
        <v>0</v>
      </c>
      <c r="H278" s="12">
        <v>0</v>
      </c>
      <c r="I278" s="12">
        <v>0</v>
      </c>
      <c r="J278" s="12">
        <v>1</v>
      </c>
      <c r="K278" s="12">
        <v>0</v>
      </c>
      <c r="L278" s="12">
        <v>1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f t="shared" si="142"/>
        <v>5</v>
      </c>
    </row>
    <row r="279" spans="1:20" x14ac:dyDescent="0.2">
      <c r="A279" s="13" t="s">
        <v>240</v>
      </c>
      <c r="B279" s="12">
        <v>7</v>
      </c>
      <c r="C279" s="12">
        <v>5</v>
      </c>
      <c r="D279" s="12">
        <v>5</v>
      </c>
      <c r="E279" s="12"/>
      <c r="F279" s="14" t="s">
        <v>13</v>
      </c>
      <c r="G279" s="12">
        <v>2</v>
      </c>
      <c r="H279" s="12">
        <v>1</v>
      </c>
      <c r="I279" s="12">
        <v>0</v>
      </c>
      <c r="J279" s="12">
        <v>4</v>
      </c>
      <c r="K279" s="12">
        <v>2</v>
      </c>
      <c r="L279" s="12">
        <v>0</v>
      </c>
      <c r="M279" s="12">
        <v>0</v>
      </c>
      <c r="N279" s="12">
        <v>1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f t="shared" si="142"/>
        <v>7</v>
      </c>
    </row>
    <row r="280" spans="1:20" x14ac:dyDescent="0.2">
      <c r="A280" s="13" t="s">
        <v>241</v>
      </c>
      <c r="B280" s="12">
        <v>5</v>
      </c>
      <c r="C280" s="12">
        <v>1</v>
      </c>
      <c r="D280" s="12">
        <v>3</v>
      </c>
      <c r="E280" s="12"/>
      <c r="F280" s="14" t="s">
        <v>13</v>
      </c>
      <c r="G280" s="12">
        <v>1</v>
      </c>
      <c r="H280" s="12">
        <v>1</v>
      </c>
      <c r="I280" s="12">
        <v>2</v>
      </c>
      <c r="J280" s="12">
        <v>0</v>
      </c>
      <c r="K280" s="12">
        <v>1</v>
      </c>
      <c r="L280" s="12">
        <v>0</v>
      </c>
      <c r="M280" s="12">
        <v>0</v>
      </c>
      <c r="N280" s="12">
        <v>0</v>
      </c>
      <c r="O280" s="12">
        <v>1</v>
      </c>
      <c r="P280" s="12">
        <v>0</v>
      </c>
      <c r="Q280" s="12">
        <v>0</v>
      </c>
      <c r="R280" s="12">
        <v>0</v>
      </c>
      <c r="S280" s="12">
        <v>0</v>
      </c>
      <c r="T280" s="12">
        <f t="shared" si="142"/>
        <v>3</v>
      </c>
    </row>
    <row r="281" spans="1:20" x14ac:dyDescent="0.2">
      <c r="A281" s="13" t="s">
        <v>242</v>
      </c>
      <c r="B281" s="12">
        <v>2</v>
      </c>
      <c r="C281" s="12">
        <v>0</v>
      </c>
      <c r="D281" s="12">
        <v>0</v>
      </c>
      <c r="E281" s="12"/>
      <c r="F281" s="14" t="s">
        <v>13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1</v>
      </c>
      <c r="P281" s="12">
        <v>0</v>
      </c>
      <c r="Q281" s="12">
        <v>0</v>
      </c>
      <c r="R281" s="12">
        <v>0</v>
      </c>
      <c r="S281" s="12">
        <v>0</v>
      </c>
      <c r="T281" s="12">
        <f t="shared" si="142"/>
        <v>1</v>
      </c>
    </row>
    <row r="282" spans="1:20" s="17" customFormat="1" x14ac:dyDescent="0.2">
      <c r="A282" s="15" t="s">
        <v>17</v>
      </c>
      <c r="B282" s="16">
        <f>SUM(B259:B281)</f>
        <v>261</v>
      </c>
      <c r="C282" s="16">
        <f t="shared" ref="C282:D282" si="143">SUM(C259:C281)</f>
        <v>76</v>
      </c>
      <c r="D282" s="16">
        <f t="shared" si="143"/>
        <v>66</v>
      </c>
      <c r="E282" s="16">
        <f t="shared" ref="E282" si="144">SUM(E259:E281)</f>
        <v>0</v>
      </c>
      <c r="F282" s="16"/>
      <c r="G282" s="16">
        <f t="shared" ref="G282:T282" si="145">SUM(G259:G281)</f>
        <v>35</v>
      </c>
      <c r="H282" s="16">
        <f t="shared" si="145"/>
        <v>52</v>
      </c>
      <c r="I282" s="16">
        <f t="shared" si="145"/>
        <v>33</v>
      </c>
      <c r="J282" s="16">
        <f t="shared" si="145"/>
        <v>49</v>
      </c>
      <c r="K282" s="16">
        <f t="shared" si="145"/>
        <v>9</v>
      </c>
      <c r="L282" s="16">
        <f t="shared" si="145"/>
        <v>7</v>
      </c>
      <c r="M282" s="16">
        <f t="shared" si="145"/>
        <v>10</v>
      </c>
      <c r="N282" s="16">
        <f t="shared" si="145"/>
        <v>10</v>
      </c>
      <c r="O282" s="16">
        <f t="shared" si="145"/>
        <v>13</v>
      </c>
      <c r="P282" s="16">
        <f t="shared" si="145"/>
        <v>1</v>
      </c>
      <c r="Q282" s="16">
        <f t="shared" si="145"/>
        <v>2</v>
      </c>
      <c r="R282" s="16">
        <f t="shared" si="145"/>
        <v>6</v>
      </c>
      <c r="S282" s="16">
        <f t="shared" si="145"/>
        <v>0</v>
      </c>
      <c r="T282" s="16">
        <f t="shared" si="145"/>
        <v>176</v>
      </c>
    </row>
    <row r="283" spans="1:20" x14ac:dyDescent="0.2">
      <c r="A283" s="3" t="s">
        <v>243</v>
      </c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>
        <f t="shared" ref="T283:T306" si="146">SUM(B283:D283)-SUM(G283:S283)</f>
        <v>0</v>
      </c>
    </row>
    <row r="284" spans="1:20" x14ac:dyDescent="0.2">
      <c r="A284" s="13" t="s">
        <v>244</v>
      </c>
      <c r="B284" s="12">
        <v>2</v>
      </c>
      <c r="C284" s="12">
        <v>2</v>
      </c>
      <c r="D284" s="12">
        <v>0</v>
      </c>
      <c r="E284" s="12"/>
      <c r="F284" s="14" t="s">
        <v>13</v>
      </c>
      <c r="G284" s="12">
        <v>1</v>
      </c>
      <c r="H284" s="12">
        <v>0</v>
      </c>
      <c r="I284" s="12">
        <v>0</v>
      </c>
      <c r="J284" s="12">
        <v>1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1</v>
      </c>
      <c r="R284" s="12">
        <v>0</v>
      </c>
      <c r="S284" s="12">
        <v>0</v>
      </c>
      <c r="T284" s="12">
        <f t="shared" si="146"/>
        <v>1</v>
      </c>
    </row>
    <row r="285" spans="1:20" x14ac:dyDescent="0.2">
      <c r="A285" s="13" t="s">
        <v>245</v>
      </c>
      <c r="B285" s="12">
        <v>5</v>
      </c>
      <c r="C285" s="12">
        <v>1</v>
      </c>
      <c r="D285" s="12">
        <v>0</v>
      </c>
      <c r="E285" s="12"/>
      <c r="F285" s="14" t="s">
        <v>13</v>
      </c>
      <c r="G285" s="12">
        <v>1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f t="shared" si="146"/>
        <v>5</v>
      </c>
    </row>
    <row r="286" spans="1:20" x14ac:dyDescent="0.2">
      <c r="A286" s="13" t="s">
        <v>246</v>
      </c>
      <c r="B286" s="12">
        <v>7</v>
      </c>
      <c r="C286" s="12">
        <v>0</v>
      </c>
      <c r="D286" s="12">
        <v>0</v>
      </c>
      <c r="E286" s="12"/>
      <c r="F286" s="14" t="s">
        <v>13</v>
      </c>
      <c r="G286" s="12">
        <v>1</v>
      </c>
      <c r="H286" s="12">
        <v>0</v>
      </c>
      <c r="I286" s="12">
        <v>0</v>
      </c>
      <c r="J286" s="12">
        <v>1</v>
      </c>
      <c r="K286" s="12">
        <v>0</v>
      </c>
      <c r="L286" s="12">
        <v>0</v>
      </c>
      <c r="M286" s="12">
        <v>0</v>
      </c>
      <c r="N286" s="12">
        <v>0</v>
      </c>
      <c r="O286" s="12">
        <v>0</v>
      </c>
      <c r="P286" s="12">
        <v>0</v>
      </c>
      <c r="Q286" s="12">
        <v>0</v>
      </c>
      <c r="R286" s="12">
        <v>0</v>
      </c>
      <c r="S286" s="12">
        <v>0</v>
      </c>
      <c r="T286" s="12">
        <f t="shared" si="146"/>
        <v>5</v>
      </c>
    </row>
    <row r="287" spans="1:20" x14ac:dyDescent="0.2">
      <c r="A287" s="13" t="s">
        <v>247</v>
      </c>
      <c r="B287" s="12">
        <v>2</v>
      </c>
      <c r="C287" s="12">
        <v>0</v>
      </c>
      <c r="D287" s="12">
        <v>0</v>
      </c>
      <c r="E287" s="12"/>
      <c r="F287" s="14" t="s">
        <v>13</v>
      </c>
      <c r="G287" s="12">
        <v>0</v>
      </c>
      <c r="H287" s="12">
        <v>0</v>
      </c>
      <c r="I287" s="12">
        <v>0</v>
      </c>
      <c r="J287" s="12">
        <v>0</v>
      </c>
      <c r="K287" s="12">
        <v>0</v>
      </c>
      <c r="L287" s="12">
        <v>0</v>
      </c>
      <c r="M287" s="12">
        <v>0</v>
      </c>
      <c r="N287" s="12">
        <v>0</v>
      </c>
      <c r="O287" s="12">
        <v>0</v>
      </c>
      <c r="P287" s="12">
        <v>0</v>
      </c>
      <c r="Q287" s="12">
        <v>0</v>
      </c>
      <c r="R287" s="12">
        <v>0</v>
      </c>
      <c r="S287" s="12">
        <v>0</v>
      </c>
      <c r="T287" s="12">
        <f t="shared" si="146"/>
        <v>2</v>
      </c>
    </row>
    <row r="288" spans="1:20" x14ac:dyDescent="0.2">
      <c r="A288" s="13" t="s">
        <v>248</v>
      </c>
      <c r="B288" s="12">
        <v>7</v>
      </c>
      <c r="C288" s="12">
        <v>0</v>
      </c>
      <c r="D288" s="12">
        <v>0</v>
      </c>
      <c r="E288" s="12"/>
      <c r="F288" s="14" t="s">
        <v>13</v>
      </c>
      <c r="G288" s="12">
        <v>0</v>
      </c>
      <c r="H288" s="12">
        <v>0</v>
      </c>
      <c r="I288" s="12">
        <v>0</v>
      </c>
      <c r="J288" s="12">
        <v>0</v>
      </c>
      <c r="K288" s="12">
        <v>1</v>
      </c>
      <c r="L288" s="12">
        <v>0</v>
      </c>
      <c r="M288" s="12">
        <v>0</v>
      </c>
      <c r="N288" s="12">
        <v>0</v>
      </c>
      <c r="O288" s="12">
        <v>0</v>
      </c>
      <c r="P288" s="12">
        <v>0</v>
      </c>
      <c r="Q288" s="12">
        <v>0</v>
      </c>
      <c r="R288" s="12">
        <v>0</v>
      </c>
      <c r="S288" s="12">
        <v>0</v>
      </c>
      <c r="T288" s="12">
        <f t="shared" si="146"/>
        <v>6</v>
      </c>
    </row>
    <row r="289" spans="1:20" x14ac:dyDescent="0.2">
      <c r="A289" s="13" t="s">
        <v>249</v>
      </c>
      <c r="B289" s="12">
        <v>4</v>
      </c>
      <c r="C289" s="12">
        <v>0</v>
      </c>
      <c r="D289" s="12">
        <v>0</v>
      </c>
      <c r="E289" s="12"/>
      <c r="F289" s="14" t="s">
        <v>13</v>
      </c>
      <c r="G289" s="12">
        <v>0</v>
      </c>
      <c r="H289" s="12">
        <v>0</v>
      </c>
      <c r="I289" s="12">
        <v>0</v>
      </c>
      <c r="J289" s="12">
        <v>0</v>
      </c>
      <c r="K289" s="12">
        <v>0</v>
      </c>
      <c r="L289" s="12">
        <v>0</v>
      </c>
      <c r="M289" s="12">
        <v>0</v>
      </c>
      <c r="N289" s="12">
        <v>0</v>
      </c>
      <c r="O289" s="12">
        <v>0</v>
      </c>
      <c r="P289" s="12">
        <v>0</v>
      </c>
      <c r="Q289" s="12">
        <v>0</v>
      </c>
      <c r="R289" s="12">
        <v>0</v>
      </c>
      <c r="S289" s="12">
        <v>0</v>
      </c>
      <c r="T289" s="12">
        <f t="shared" si="146"/>
        <v>4</v>
      </c>
    </row>
    <row r="290" spans="1:20" x14ac:dyDescent="0.2">
      <c r="A290" s="13" t="s">
        <v>250</v>
      </c>
      <c r="B290" s="12">
        <v>10</v>
      </c>
      <c r="C290" s="12">
        <v>0</v>
      </c>
      <c r="D290" s="12">
        <v>0</v>
      </c>
      <c r="E290" s="12"/>
      <c r="F290" s="14" t="s">
        <v>13</v>
      </c>
      <c r="G290" s="12">
        <v>0</v>
      </c>
      <c r="H290" s="12">
        <v>0</v>
      </c>
      <c r="I290" s="12">
        <v>0</v>
      </c>
      <c r="J290" s="12">
        <v>0</v>
      </c>
      <c r="K290" s="12">
        <v>0</v>
      </c>
      <c r="L290" s="12">
        <v>0</v>
      </c>
      <c r="M290" s="12">
        <v>0</v>
      </c>
      <c r="N290" s="12">
        <v>0</v>
      </c>
      <c r="O290" s="12">
        <v>0</v>
      </c>
      <c r="P290" s="12">
        <v>0</v>
      </c>
      <c r="Q290" s="12">
        <v>0</v>
      </c>
      <c r="R290" s="12">
        <v>0</v>
      </c>
      <c r="S290" s="12">
        <v>0</v>
      </c>
      <c r="T290" s="12">
        <f t="shared" si="146"/>
        <v>10</v>
      </c>
    </row>
    <row r="291" spans="1:20" x14ac:dyDescent="0.2">
      <c r="A291" s="13" t="s">
        <v>251</v>
      </c>
      <c r="B291" s="12">
        <v>1</v>
      </c>
      <c r="C291" s="12">
        <v>0</v>
      </c>
      <c r="D291" s="12">
        <v>0</v>
      </c>
      <c r="E291" s="12"/>
      <c r="F291" s="14" t="s">
        <v>13</v>
      </c>
      <c r="G291" s="12">
        <v>0</v>
      </c>
      <c r="H291" s="12">
        <v>0</v>
      </c>
      <c r="I291" s="12">
        <v>0</v>
      </c>
      <c r="J291" s="12">
        <v>0</v>
      </c>
      <c r="K291" s="12">
        <v>0</v>
      </c>
      <c r="L291" s="12">
        <v>0</v>
      </c>
      <c r="M291" s="12">
        <v>0</v>
      </c>
      <c r="N291" s="12">
        <v>0</v>
      </c>
      <c r="O291" s="12">
        <v>0</v>
      </c>
      <c r="P291" s="12">
        <v>0</v>
      </c>
      <c r="Q291" s="12">
        <v>0</v>
      </c>
      <c r="R291" s="12">
        <v>0</v>
      </c>
      <c r="S291" s="12">
        <v>0</v>
      </c>
      <c r="T291" s="12">
        <f t="shared" si="146"/>
        <v>1</v>
      </c>
    </row>
    <row r="292" spans="1:20" x14ac:dyDescent="0.2">
      <c r="A292" s="13" t="s">
        <v>252</v>
      </c>
      <c r="B292" s="12">
        <v>24</v>
      </c>
      <c r="C292" s="12">
        <v>0</v>
      </c>
      <c r="D292" s="12">
        <v>0</v>
      </c>
      <c r="E292" s="12"/>
      <c r="F292" s="14" t="s">
        <v>13</v>
      </c>
      <c r="G292" s="12">
        <v>0</v>
      </c>
      <c r="H292" s="12">
        <v>1</v>
      </c>
      <c r="I292" s="12">
        <v>1</v>
      </c>
      <c r="J292" s="12">
        <v>4</v>
      </c>
      <c r="K292" s="12">
        <v>0</v>
      </c>
      <c r="L292" s="12">
        <v>1</v>
      </c>
      <c r="M292" s="12">
        <v>0</v>
      </c>
      <c r="N292" s="12">
        <v>0</v>
      </c>
      <c r="O292" s="12">
        <v>1</v>
      </c>
      <c r="P292" s="12">
        <v>0</v>
      </c>
      <c r="Q292" s="12">
        <v>0</v>
      </c>
      <c r="R292" s="12">
        <v>0</v>
      </c>
      <c r="S292" s="12">
        <v>0</v>
      </c>
      <c r="T292" s="12">
        <f t="shared" si="146"/>
        <v>16</v>
      </c>
    </row>
    <row r="293" spans="1:20" x14ac:dyDescent="0.2">
      <c r="A293" s="13" t="s">
        <v>253</v>
      </c>
      <c r="B293" s="12">
        <v>18</v>
      </c>
      <c r="C293" s="12">
        <v>2</v>
      </c>
      <c r="D293" s="12">
        <v>3</v>
      </c>
      <c r="E293" s="12"/>
      <c r="F293" s="14" t="s">
        <v>13</v>
      </c>
      <c r="G293" s="12">
        <v>2</v>
      </c>
      <c r="H293" s="12">
        <v>0</v>
      </c>
      <c r="I293" s="12">
        <v>5</v>
      </c>
      <c r="J293" s="12">
        <v>3</v>
      </c>
      <c r="K293" s="12">
        <v>0</v>
      </c>
      <c r="L293" s="12">
        <v>1</v>
      </c>
      <c r="M293" s="12">
        <v>0</v>
      </c>
      <c r="N293" s="12">
        <v>2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f t="shared" si="146"/>
        <v>10</v>
      </c>
    </row>
    <row r="294" spans="1:20" x14ac:dyDescent="0.2">
      <c r="A294" s="13" t="s">
        <v>254</v>
      </c>
      <c r="B294" s="12">
        <v>13</v>
      </c>
      <c r="C294" s="12">
        <v>8</v>
      </c>
      <c r="D294" s="12">
        <v>0</v>
      </c>
      <c r="E294" s="12"/>
      <c r="F294" s="14" t="s">
        <v>13</v>
      </c>
      <c r="G294" s="12">
        <v>2</v>
      </c>
      <c r="H294" s="12">
        <v>2</v>
      </c>
      <c r="I294" s="12">
        <v>3</v>
      </c>
      <c r="J294" s="12">
        <v>2</v>
      </c>
      <c r="K294" s="12">
        <v>0</v>
      </c>
      <c r="L294" s="12">
        <v>0</v>
      </c>
      <c r="M294" s="12">
        <v>0</v>
      </c>
      <c r="N294" s="12">
        <v>0</v>
      </c>
      <c r="O294" s="12">
        <v>0</v>
      </c>
      <c r="P294" s="12">
        <v>0</v>
      </c>
      <c r="Q294" s="12">
        <v>0</v>
      </c>
      <c r="R294" s="12">
        <v>0</v>
      </c>
      <c r="S294" s="12">
        <v>0</v>
      </c>
      <c r="T294" s="12">
        <f t="shared" si="146"/>
        <v>12</v>
      </c>
    </row>
    <row r="295" spans="1:20" x14ac:dyDescent="0.2">
      <c r="A295" s="13" t="s">
        <v>255</v>
      </c>
      <c r="B295" s="12">
        <v>10</v>
      </c>
      <c r="C295" s="12">
        <v>0</v>
      </c>
      <c r="D295" s="12">
        <v>2</v>
      </c>
      <c r="E295" s="12"/>
      <c r="F295" s="14" t="s">
        <v>13</v>
      </c>
      <c r="G295" s="12">
        <v>2</v>
      </c>
      <c r="H295" s="12">
        <v>2</v>
      </c>
      <c r="I295" s="12">
        <v>1</v>
      </c>
      <c r="J295" s="12">
        <v>0</v>
      </c>
      <c r="K295" s="12">
        <v>0</v>
      </c>
      <c r="L295" s="12">
        <v>0</v>
      </c>
      <c r="M295" s="12">
        <v>0</v>
      </c>
      <c r="N295" s="12">
        <v>1</v>
      </c>
      <c r="O295" s="12">
        <v>1</v>
      </c>
      <c r="P295" s="12">
        <v>0</v>
      </c>
      <c r="Q295" s="12">
        <v>0</v>
      </c>
      <c r="R295" s="12">
        <v>0</v>
      </c>
      <c r="S295" s="12">
        <v>0</v>
      </c>
      <c r="T295" s="12">
        <f t="shared" si="146"/>
        <v>5</v>
      </c>
    </row>
    <row r="296" spans="1:20" x14ac:dyDescent="0.2">
      <c r="A296" s="13" t="s">
        <v>256</v>
      </c>
      <c r="B296" s="12">
        <v>10</v>
      </c>
      <c r="C296" s="12">
        <v>3</v>
      </c>
      <c r="D296" s="12">
        <v>3</v>
      </c>
      <c r="E296" s="12"/>
      <c r="F296" s="14" t="s">
        <v>13</v>
      </c>
      <c r="G296" s="12">
        <v>2</v>
      </c>
      <c r="H296" s="12">
        <v>1</v>
      </c>
      <c r="I296" s="12">
        <v>0</v>
      </c>
      <c r="J296" s="12">
        <v>1</v>
      </c>
      <c r="K296" s="12">
        <v>1</v>
      </c>
      <c r="L296" s="12">
        <v>1</v>
      </c>
      <c r="M296" s="12">
        <v>1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f t="shared" si="146"/>
        <v>9</v>
      </c>
    </row>
    <row r="297" spans="1:20" x14ac:dyDescent="0.2">
      <c r="A297" s="13" t="s">
        <v>257</v>
      </c>
      <c r="B297" s="12">
        <v>7</v>
      </c>
      <c r="C297" s="12">
        <v>2</v>
      </c>
      <c r="D297" s="12">
        <v>1</v>
      </c>
      <c r="E297" s="12"/>
      <c r="F297" s="14" t="s">
        <v>13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2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f t="shared" si="146"/>
        <v>8</v>
      </c>
    </row>
    <row r="298" spans="1:20" x14ac:dyDescent="0.2">
      <c r="A298" s="13" t="s">
        <v>258</v>
      </c>
      <c r="B298" s="12">
        <v>10</v>
      </c>
      <c r="C298" s="12">
        <v>0</v>
      </c>
      <c r="D298" s="12">
        <v>0</v>
      </c>
      <c r="E298" s="12"/>
      <c r="F298" s="14" t="s">
        <v>13</v>
      </c>
      <c r="G298" s="12">
        <v>1</v>
      </c>
      <c r="H298" s="12">
        <v>1</v>
      </c>
      <c r="I298" s="12">
        <v>0</v>
      </c>
      <c r="J298" s="12">
        <v>2</v>
      </c>
      <c r="K298" s="12">
        <v>0</v>
      </c>
      <c r="L298" s="12">
        <v>1</v>
      </c>
      <c r="M298" s="12">
        <v>1</v>
      </c>
      <c r="N298" s="12">
        <v>0</v>
      </c>
      <c r="O298" s="12">
        <v>0</v>
      </c>
      <c r="P298" s="12">
        <v>0</v>
      </c>
      <c r="Q298" s="12">
        <v>0</v>
      </c>
      <c r="R298" s="12">
        <v>0</v>
      </c>
      <c r="S298" s="12">
        <v>0</v>
      </c>
      <c r="T298" s="12">
        <f t="shared" si="146"/>
        <v>4</v>
      </c>
    </row>
    <row r="299" spans="1:20" x14ac:dyDescent="0.2">
      <c r="A299" s="13" t="s">
        <v>259</v>
      </c>
      <c r="B299" s="12">
        <v>5</v>
      </c>
      <c r="C299" s="12">
        <v>0</v>
      </c>
      <c r="D299" s="12">
        <v>0</v>
      </c>
      <c r="E299" s="12"/>
      <c r="F299" s="14" t="s">
        <v>13</v>
      </c>
      <c r="G299" s="12">
        <v>0</v>
      </c>
      <c r="H299" s="12">
        <v>0</v>
      </c>
      <c r="I299" s="12">
        <v>0</v>
      </c>
      <c r="J299" s="12">
        <v>0</v>
      </c>
      <c r="K299" s="12">
        <v>0</v>
      </c>
      <c r="L299" s="12">
        <v>0</v>
      </c>
      <c r="M299" s="12">
        <v>0</v>
      </c>
      <c r="N299" s="12">
        <v>0</v>
      </c>
      <c r="O299" s="12">
        <v>0</v>
      </c>
      <c r="P299" s="12">
        <v>0</v>
      </c>
      <c r="Q299" s="12">
        <v>0</v>
      </c>
      <c r="R299" s="12">
        <v>0</v>
      </c>
      <c r="S299" s="12">
        <v>0</v>
      </c>
      <c r="T299" s="12">
        <f t="shared" si="146"/>
        <v>5</v>
      </c>
    </row>
    <row r="300" spans="1:20" x14ac:dyDescent="0.2">
      <c r="A300" s="13" t="s">
        <v>260</v>
      </c>
      <c r="B300" s="12">
        <v>3</v>
      </c>
      <c r="C300" s="12">
        <v>0</v>
      </c>
      <c r="D300" s="12">
        <v>0</v>
      </c>
      <c r="E300" s="12"/>
      <c r="F300" s="14" t="s">
        <v>13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12">
        <v>0</v>
      </c>
      <c r="N300" s="12">
        <v>0</v>
      </c>
      <c r="O300" s="12">
        <v>0</v>
      </c>
      <c r="P300" s="12">
        <v>0</v>
      </c>
      <c r="Q300" s="12">
        <v>0</v>
      </c>
      <c r="R300" s="12">
        <v>0</v>
      </c>
      <c r="S300" s="12">
        <v>0</v>
      </c>
      <c r="T300" s="12">
        <f t="shared" si="146"/>
        <v>3</v>
      </c>
    </row>
    <row r="301" spans="1:20" x14ac:dyDescent="0.2">
      <c r="A301" s="13" t="s">
        <v>261</v>
      </c>
      <c r="B301" s="12">
        <v>4</v>
      </c>
      <c r="C301" s="12">
        <v>0</v>
      </c>
      <c r="D301" s="12">
        <v>0</v>
      </c>
      <c r="E301" s="12"/>
      <c r="F301" s="14" t="s">
        <v>13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f t="shared" si="146"/>
        <v>4</v>
      </c>
    </row>
    <row r="302" spans="1:20" x14ac:dyDescent="0.2">
      <c r="A302" s="13" t="s">
        <v>262</v>
      </c>
      <c r="B302" s="12">
        <v>2</v>
      </c>
      <c r="C302" s="12">
        <v>0</v>
      </c>
      <c r="D302" s="12">
        <v>0</v>
      </c>
      <c r="E302" s="12"/>
      <c r="F302" s="14" t="s">
        <v>13</v>
      </c>
      <c r="G302" s="12">
        <v>1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f t="shared" si="146"/>
        <v>1</v>
      </c>
    </row>
    <row r="303" spans="1:20" x14ac:dyDescent="0.2">
      <c r="A303" s="13" t="s">
        <v>263</v>
      </c>
      <c r="B303" s="12">
        <v>4</v>
      </c>
      <c r="C303" s="12">
        <v>0</v>
      </c>
      <c r="D303" s="12">
        <v>0</v>
      </c>
      <c r="E303" s="12"/>
      <c r="F303" s="14" t="s">
        <v>13</v>
      </c>
      <c r="G303" s="12">
        <v>1</v>
      </c>
      <c r="H303" s="12">
        <v>0</v>
      </c>
      <c r="I303" s="12">
        <v>0</v>
      </c>
      <c r="J303" s="12">
        <v>0</v>
      </c>
      <c r="K303" s="12">
        <v>0</v>
      </c>
      <c r="L303" s="12">
        <v>0</v>
      </c>
      <c r="M303" s="12">
        <v>0</v>
      </c>
      <c r="N303" s="12">
        <v>1</v>
      </c>
      <c r="O303" s="12">
        <v>0</v>
      </c>
      <c r="P303" s="12">
        <v>0</v>
      </c>
      <c r="Q303" s="12">
        <v>0</v>
      </c>
      <c r="R303" s="12">
        <v>0</v>
      </c>
      <c r="S303" s="12">
        <v>0</v>
      </c>
      <c r="T303" s="12">
        <f t="shared" si="146"/>
        <v>2</v>
      </c>
    </row>
    <row r="304" spans="1:20" x14ac:dyDescent="0.2">
      <c r="A304" s="13" t="s">
        <v>264</v>
      </c>
      <c r="B304" s="12">
        <v>4</v>
      </c>
      <c r="C304" s="12">
        <v>1</v>
      </c>
      <c r="D304" s="12">
        <v>3</v>
      </c>
      <c r="E304" s="12"/>
      <c r="F304" s="14" t="s">
        <v>13</v>
      </c>
      <c r="G304" s="12">
        <v>0</v>
      </c>
      <c r="H304" s="12">
        <v>0</v>
      </c>
      <c r="I304" s="12">
        <v>1</v>
      </c>
      <c r="J304" s="12">
        <v>0</v>
      </c>
      <c r="K304" s="12">
        <v>0</v>
      </c>
      <c r="L304" s="12">
        <v>1</v>
      </c>
      <c r="M304" s="12">
        <v>1</v>
      </c>
      <c r="N304" s="12">
        <v>0</v>
      </c>
      <c r="O304" s="12">
        <v>0</v>
      </c>
      <c r="P304" s="12">
        <v>0</v>
      </c>
      <c r="Q304" s="12">
        <v>0</v>
      </c>
      <c r="R304" s="12">
        <v>1</v>
      </c>
      <c r="S304" s="12">
        <v>0</v>
      </c>
      <c r="T304" s="12">
        <f t="shared" si="146"/>
        <v>4</v>
      </c>
    </row>
    <row r="305" spans="1:20" x14ac:dyDescent="0.2">
      <c r="A305" s="13" t="s">
        <v>265</v>
      </c>
      <c r="B305" s="12">
        <v>6</v>
      </c>
      <c r="C305" s="12">
        <v>0</v>
      </c>
      <c r="D305" s="12">
        <v>2</v>
      </c>
      <c r="E305" s="12"/>
      <c r="F305" s="14" t="s">
        <v>13</v>
      </c>
      <c r="G305" s="12">
        <v>0</v>
      </c>
      <c r="H305" s="12">
        <v>2</v>
      </c>
      <c r="I305" s="12">
        <v>1</v>
      </c>
      <c r="J305" s="12">
        <v>0</v>
      </c>
      <c r="K305" s="12">
        <v>0</v>
      </c>
      <c r="L305" s="12">
        <v>0</v>
      </c>
      <c r="M305" s="12">
        <v>0</v>
      </c>
      <c r="N305" s="12">
        <v>0</v>
      </c>
      <c r="O305" s="12">
        <v>0</v>
      </c>
      <c r="P305" s="12">
        <v>0</v>
      </c>
      <c r="Q305" s="12">
        <v>0</v>
      </c>
      <c r="R305" s="12">
        <v>0</v>
      </c>
      <c r="S305" s="12">
        <v>0</v>
      </c>
      <c r="T305" s="12">
        <f t="shared" si="146"/>
        <v>5</v>
      </c>
    </row>
    <row r="306" spans="1:20" x14ac:dyDescent="0.2">
      <c r="A306" s="13" t="s">
        <v>266</v>
      </c>
      <c r="B306" s="12">
        <v>3</v>
      </c>
      <c r="C306" s="12">
        <v>0</v>
      </c>
      <c r="D306" s="12">
        <v>0</v>
      </c>
      <c r="E306" s="12"/>
      <c r="F306" s="14" t="s">
        <v>13</v>
      </c>
      <c r="G306" s="12">
        <v>0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12">
        <v>0</v>
      </c>
      <c r="N306" s="12">
        <v>0</v>
      </c>
      <c r="O306" s="12">
        <v>0</v>
      </c>
      <c r="P306" s="12">
        <v>0</v>
      </c>
      <c r="Q306" s="12">
        <v>0</v>
      </c>
      <c r="R306" s="12">
        <v>0</v>
      </c>
      <c r="S306" s="12">
        <v>0</v>
      </c>
      <c r="T306" s="12">
        <f t="shared" si="146"/>
        <v>3</v>
      </c>
    </row>
    <row r="307" spans="1:20" s="17" customFormat="1" x14ac:dyDescent="0.2">
      <c r="A307" s="15" t="s">
        <v>17</v>
      </c>
      <c r="B307" s="16">
        <f>SUM(B284:B306)</f>
        <v>161</v>
      </c>
      <c r="C307" s="16">
        <f t="shared" ref="C307:D307" si="147">SUM(C284:C306)</f>
        <v>19</v>
      </c>
      <c r="D307" s="16">
        <f t="shared" si="147"/>
        <v>14</v>
      </c>
      <c r="E307" s="16">
        <f t="shared" ref="E307" si="148">SUM(E284:E306)</f>
        <v>0</v>
      </c>
      <c r="F307" s="16"/>
      <c r="G307" s="16">
        <f t="shared" ref="G307:T307" si="149">SUM(G284:G306)</f>
        <v>14</v>
      </c>
      <c r="H307" s="16">
        <f t="shared" si="149"/>
        <v>9</v>
      </c>
      <c r="I307" s="16">
        <f t="shared" si="149"/>
        <v>12</v>
      </c>
      <c r="J307" s="16">
        <f t="shared" si="149"/>
        <v>14</v>
      </c>
      <c r="K307" s="16">
        <f t="shared" si="149"/>
        <v>2</v>
      </c>
      <c r="L307" s="16">
        <f t="shared" si="149"/>
        <v>5</v>
      </c>
      <c r="M307" s="16">
        <f t="shared" si="149"/>
        <v>3</v>
      </c>
      <c r="N307" s="16">
        <f t="shared" si="149"/>
        <v>6</v>
      </c>
      <c r="O307" s="16">
        <f t="shared" si="149"/>
        <v>2</v>
      </c>
      <c r="P307" s="16">
        <f t="shared" si="149"/>
        <v>0</v>
      </c>
      <c r="Q307" s="16">
        <f t="shared" si="149"/>
        <v>1</v>
      </c>
      <c r="R307" s="16">
        <f t="shared" si="149"/>
        <v>1</v>
      </c>
      <c r="S307" s="16">
        <f t="shared" si="149"/>
        <v>0</v>
      </c>
      <c r="T307" s="16">
        <f t="shared" si="149"/>
        <v>125</v>
      </c>
    </row>
    <row r="308" spans="1:20" x14ac:dyDescent="0.2">
      <c r="A308" s="3" t="s">
        <v>267</v>
      </c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</row>
    <row r="309" spans="1:20" x14ac:dyDescent="0.2">
      <c r="A309" s="13" t="s">
        <v>268</v>
      </c>
      <c r="B309" s="12">
        <v>3</v>
      </c>
      <c r="C309" s="12">
        <v>1</v>
      </c>
      <c r="D309" s="12">
        <v>0</v>
      </c>
      <c r="E309" s="12"/>
      <c r="F309" s="14" t="s">
        <v>13</v>
      </c>
      <c r="G309" s="12">
        <v>1</v>
      </c>
      <c r="H309" s="12">
        <v>0</v>
      </c>
      <c r="I309" s="12">
        <v>0</v>
      </c>
      <c r="J309" s="12">
        <v>0</v>
      </c>
      <c r="K309" s="12">
        <v>4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2</v>
      </c>
      <c r="S309" s="12">
        <v>0</v>
      </c>
      <c r="T309" s="12">
        <f t="shared" ref="T309:T337" si="150">SUM(B309:D309)-SUM(G309:S309)</f>
        <v>-3</v>
      </c>
    </row>
    <row r="310" spans="1:20" x14ac:dyDescent="0.2">
      <c r="A310" s="13" t="s">
        <v>269</v>
      </c>
      <c r="B310" s="12">
        <v>35</v>
      </c>
      <c r="C310" s="12">
        <v>19</v>
      </c>
      <c r="D310" s="12">
        <v>5</v>
      </c>
      <c r="E310" s="12"/>
      <c r="F310" s="14" t="s">
        <v>13</v>
      </c>
      <c r="G310" s="12">
        <v>7</v>
      </c>
      <c r="H310" s="12">
        <v>6</v>
      </c>
      <c r="I310" s="12">
        <v>5</v>
      </c>
      <c r="J310" s="12">
        <v>2</v>
      </c>
      <c r="K310" s="12">
        <v>2</v>
      </c>
      <c r="L310" s="12">
        <v>2</v>
      </c>
      <c r="M310" s="12">
        <v>3</v>
      </c>
      <c r="N310" s="12">
        <v>1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f t="shared" si="150"/>
        <v>31</v>
      </c>
    </row>
    <row r="311" spans="1:20" x14ac:dyDescent="0.2">
      <c r="A311" s="13" t="s">
        <v>270</v>
      </c>
      <c r="B311" s="12">
        <v>15</v>
      </c>
      <c r="C311" s="12">
        <v>9</v>
      </c>
      <c r="D311" s="12">
        <v>6</v>
      </c>
      <c r="E311" s="12"/>
      <c r="F311" s="14" t="s">
        <v>13</v>
      </c>
      <c r="G311" s="12">
        <v>0</v>
      </c>
      <c r="H311" s="12">
        <v>11</v>
      </c>
      <c r="I311" s="12">
        <v>3</v>
      </c>
      <c r="J311" s="12">
        <v>1</v>
      </c>
      <c r="K311" s="12">
        <v>0</v>
      </c>
      <c r="L311" s="12">
        <v>3</v>
      </c>
      <c r="M311" s="12">
        <v>0</v>
      </c>
      <c r="N311" s="12">
        <v>0</v>
      </c>
      <c r="O311" s="12">
        <v>1</v>
      </c>
      <c r="P311" s="12">
        <v>0</v>
      </c>
      <c r="Q311" s="12">
        <v>0</v>
      </c>
      <c r="R311" s="12">
        <v>0</v>
      </c>
      <c r="S311" s="12">
        <v>0</v>
      </c>
      <c r="T311" s="12">
        <f t="shared" si="150"/>
        <v>11</v>
      </c>
    </row>
    <row r="312" spans="1:20" x14ac:dyDescent="0.2">
      <c r="A312" s="13" t="s">
        <v>271</v>
      </c>
      <c r="B312" s="12">
        <v>12</v>
      </c>
      <c r="C312" s="12">
        <v>2</v>
      </c>
      <c r="D312" s="12">
        <v>6</v>
      </c>
      <c r="E312" s="12"/>
      <c r="F312" s="14" t="s">
        <v>13</v>
      </c>
      <c r="G312" s="12">
        <v>4</v>
      </c>
      <c r="H312" s="12">
        <v>7</v>
      </c>
      <c r="I312" s="12">
        <v>2</v>
      </c>
      <c r="J312" s="12">
        <v>1</v>
      </c>
      <c r="K312" s="12">
        <v>0</v>
      </c>
      <c r="L312" s="12">
        <v>0</v>
      </c>
      <c r="M312" s="12">
        <v>1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f t="shared" si="150"/>
        <v>5</v>
      </c>
    </row>
    <row r="313" spans="1:20" x14ac:dyDescent="0.2">
      <c r="A313" s="13" t="s">
        <v>272</v>
      </c>
      <c r="B313" s="12">
        <v>4</v>
      </c>
      <c r="C313" s="12">
        <v>0</v>
      </c>
      <c r="D313" s="12">
        <v>0</v>
      </c>
      <c r="E313" s="12"/>
      <c r="F313" s="14" t="s">
        <v>13</v>
      </c>
      <c r="G313" s="12">
        <v>0</v>
      </c>
      <c r="H313" s="12">
        <v>0</v>
      </c>
      <c r="I313" s="12">
        <v>0</v>
      </c>
      <c r="J313" s="12">
        <v>0</v>
      </c>
      <c r="K313" s="12">
        <v>0</v>
      </c>
      <c r="L313" s="12">
        <v>0</v>
      </c>
      <c r="M313" s="12">
        <v>0</v>
      </c>
      <c r="N313" s="12">
        <v>0</v>
      </c>
      <c r="O313" s="12">
        <v>0</v>
      </c>
      <c r="P313" s="12">
        <v>0</v>
      </c>
      <c r="Q313" s="12">
        <v>0</v>
      </c>
      <c r="R313" s="12">
        <v>0</v>
      </c>
      <c r="S313" s="12">
        <v>0</v>
      </c>
      <c r="T313" s="12">
        <f t="shared" si="150"/>
        <v>4</v>
      </c>
    </row>
    <row r="314" spans="1:20" x14ac:dyDescent="0.2">
      <c r="A314" s="13" t="s">
        <v>273</v>
      </c>
      <c r="B314" s="12">
        <v>20</v>
      </c>
      <c r="C314" s="12">
        <v>8</v>
      </c>
      <c r="D314" s="12">
        <v>9</v>
      </c>
      <c r="E314" s="12"/>
      <c r="F314" s="14" t="s">
        <v>13</v>
      </c>
      <c r="G314" s="12">
        <v>0</v>
      </c>
      <c r="H314" s="12">
        <v>2</v>
      </c>
      <c r="I314" s="12">
        <v>6</v>
      </c>
      <c r="J314" s="12">
        <v>4</v>
      </c>
      <c r="K314" s="12">
        <v>1</v>
      </c>
      <c r="L314" s="12">
        <v>6</v>
      </c>
      <c r="M314" s="12">
        <v>0</v>
      </c>
      <c r="N314" s="12">
        <v>1</v>
      </c>
      <c r="O314" s="12">
        <v>1</v>
      </c>
      <c r="P314" s="12">
        <v>0</v>
      </c>
      <c r="Q314" s="12">
        <v>1</v>
      </c>
      <c r="R314" s="12">
        <v>0</v>
      </c>
      <c r="S314" s="12">
        <v>0</v>
      </c>
      <c r="T314" s="12">
        <f t="shared" si="150"/>
        <v>15</v>
      </c>
    </row>
    <row r="315" spans="1:20" x14ac:dyDescent="0.2">
      <c r="A315" s="13" t="s">
        <v>274</v>
      </c>
      <c r="B315" s="12">
        <v>3</v>
      </c>
      <c r="C315" s="12">
        <v>2</v>
      </c>
      <c r="D315" s="12">
        <v>8</v>
      </c>
      <c r="E315" s="12"/>
      <c r="F315" s="14" t="s">
        <v>13</v>
      </c>
      <c r="G315" s="12">
        <v>2</v>
      </c>
      <c r="H315" s="12">
        <v>0</v>
      </c>
      <c r="I315" s="12">
        <v>0</v>
      </c>
      <c r="J315" s="12">
        <v>0</v>
      </c>
      <c r="K315" s="12">
        <v>1</v>
      </c>
      <c r="L315" s="12">
        <v>0</v>
      </c>
      <c r="M315" s="12">
        <v>6</v>
      </c>
      <c r="N315" s="12">
        <v>0</v>
      </c>
      <c r="O315" s="12">
        <v>1</v>
      </c>
      <c r="P315" s="12">
        <v>0</v>
      </c>
      <c r="Q315" s="12">
        <v>0</v>
      </c>
      <c r="R315" s="12">
        <v>0</v>
      </c>
      <c r="S315" s="12">
        <v>0</v>
      </c>
      <c r="T315" s="12">
        <f t="shared" si="150"/>
        <v>3</v>
      </c>
    </row>
    <row r="316" spans="1:20" x14ac:dyDescent="0.2">
      <c r="A316" s="13" t="s">
        <v>275</v>
      </c>
      <c r="B316" s="12">
        <v>19</v>
      </c>
      <c r="C316" s="12">
        <v>0</v>
      </c>
      <c r="D316" s="12">
        <v>0</v>
      </c>
      <c r="E316" s="12"/>
      <c r="F316" s="14" t="s">
        <v>13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12">
        <v>0</v>
      </c>
      <c r="N316" s="12">
        <v>0</v>
      </c>
      <c r="O316" s="12">
        <v>0</v>
      </c>
      <c r="P316" s="12">
        <v>0</v>
      </c>
      <c r="Q316" s="12">
        <v>0</v>
      </c>
      <c r="R316" s="12">
        <v>0</v>
      </c>
      <c r="S316" s="12">
        <v>0</v>
      </c>
      <c r="T316" s="12">
        <f t="shared" si="150"/>
        <v>19</v>
      </c>
    </row>
    <row r="317" spans="1:20" x14ac:dyDescent="0.2">
      <c r="A317" s="13" t="s">
        <v>276</v>
      </c>
      <c r="B317" s="12">
        <v>51</v>
      </c>
      <c r="C317" s="12">
        <v>5</v>
      </c>
      <c r="D317" s="12">
        <v>4</v>
      </c>
      <c r="E317" s="12"/>
      <c r="F317" s="14" t="s">
        <v>13</v>
      </c>
      <c r="G317" s="12">
        <v>2</v>
      </c>
      <c r="H317" s="12">
        <v>6</v>
      </c>
      <c r="I317" s="12">
        <v>13</v>
      </c>
      <c r="J317" s="12">
        <v>5</v>
      </c>
      <c r="K317" s="12">
        <v>0</v>
      </c>
      <c r="L317" s="12">
        <v>1</v>
      </c>
      <c r="M317" s="12">
        <v>1</v>
      </c>
      <c r="N317" s="12">
        <v>3</v>
      </c>
      <c r="O317" s="12">
        <v>0</v>
      </c>
      <c r="P317" s="12">
        <v>0</v>
      </c>
      <c r="Q317" s="12">
        <v>0</v>
      </c>
      <c r="R317" s="12">
        <v>0</v>
      </c>
      <c r="S317" s="12">
        <v>4</v>
      </c>
      <c r="T317" s="12">
        <f t="shared" si="150"/>
        <v>25</v>
      </c>
    </row>
    <row r="318" spans="1:20" x14ac:dyDescent="0.2">
      <c r="A318" s="13" t="s">
        <v>277</v>
      </c>
      <c r="B318" s="12">
        <v>30</v>
      </c>
      <c r="C318" s="12">
        <v>5</v>
      </c>
      <c r="D318" s="12">
        <v>17</v>
      </c>
      <c r="E318" s="12"/>
      <c r="F318" s="14" t="s">
        <v>13</v>
      </c>
      <c r="G318" s="12">
        <v>1</v>
      </c>
      <c r="H318" s="12">
        <v>7</v>
      </c>
      <c r="I318" s="12">
        <v>11</v>
      </c>
      <c r="J318" s="12">
        <v>4</v>
      </c>
      <c r="K318" s="12">
        <v>1</v>
      </c>
      <c r="L318" s="12">
        <v>5</v>
      </c>
      <c r="M318" s="12">
        <v>0</v>
      </c>
      <c r="N318" s="12">
        <v>1</v>
      </c>
      <c r="O318" s="12">
        <v>0</v>
      </c>
      <c r="P318" s="12">
        <v>0</v>
      </c>
      <c r="Q318" s="12">
        <v>0</v>
      </c>
      <c r="R318" s="12">
        <v>0</v>
      </c>
      <c r="S318" s="12">
        <v>4</v>
      </c>
      <c r="T318" s="12">
        <f t="shared" si="150"/>
        <v>18</v>
      </c>
    </row>
    <row r="319" spans="1:20" x14ac:dyDescent="0.2">
      <c r="A319" s="13" t="s">
        <v>278</v>
      </c>
      <c r="B319" s="12">
        <v>160</v>
      </c>
      <c r="C319" s="12">
        <v>15</v>
      </c>
      <c r="D319" s="12">
        <v>17</v>
      </c>
      <c r="E319" s="12"/>
      <c r="F319" s="14" t="s">
        <v>13</v>
      </c>
      <c r="G319" s="12">
        <v>5</v>
      </c>
      <c r="H319" s="12">
        <v>35</v>
      </c>
      <c r="I319" s="12">
        <v>25</v>
      </c>
      <c r="J319" s="12">
        <v>18</v>
      </c>
      <c r="K319" s="12">
        <v>0</v>
      </c>
      <c r="L319" s="12">
        <v>15</v>
      </c>
      <c r="M319" s="12">
        <v>4</v>
      </c>
      <c r="N319" s="12">
        <v>2</v>
      </c>
      <c r="O319" s="12">
        <v>1</v>
      </c>
      <c r="P319" s="12">
        <v>0</v>
      </c>
      <c r="Q319" s="12">
        <v>1</v>
      </c>
      <c r="R319" s="12">
        <v>0</v>
      </c>
      <c r="S319" s="12">
        <v>0</v>
      </c>
      <c r="T319" s="12">
        <f t="shared" si="150"/>
        <v>86</v>
      </c>
    </row>
    <row r="320" spans="1:20" x14ac:dyDescent="0.2">
      <c r="A320" s="13" t="s">
        <v>279</v>
      </c>
      <c r="B320" s="12">
        <v>13</v>
      </c>
      <c r="C320" s="12">
        <v>0</v>
      </c>
      <c r="D320" s="12">
        <v>0</v>
      </c>
      <c r="E320" s="12"/>
      <c r="F320" s="14" t="s">
        <v>13</v>
      </c>
      <c r="G320" s="12">
        <v>0</v>
      </c>
      <c r="H320" s="12">
        <v>0</v>
      </c>
      <c r="I320" s="12">
        <v>2</v>
      </c>
      <c r="J320" s="12">
        <v>0</v>
      </c>
      <c r="K320" s="12">
        <v>0</v>
      </c>
      <c r="L320" s="12">
        <v>0</v>
      </c>
      <c r="M320" s="12">
        <v>0</v>
      </c>
      <c r="N320" s="12">
        <v>1</v>
      </c>
      <c r="O320" s="12">
        <v>0</v>
      </c>
      <c r="P320" s="12">
        <v>0</v>
      </c>
      <c r="Q320" s="12">
        <v>0</v>
      </c>
      <c r="R320" s="12">
        <v>0</v>
      </c>
      <c r="S320" s="12">
        <v>0</v>
      </c>
      <c r="T320" s="12">
        <f t="shared" si="150"/>
        <v>10</v>
      </c>
    </row>
    <row r="321" spans="1:20" x14ac:dyDescent="0.2">
      <c r="A321" s="13" t="s">
        <v>280</v>
      </c>
      <c r="B321" s="12">
        <v>44</v>
      </c>
      <c r="C321" s="12">
        <v>0</v>
      </c>
      <c r="D321" s="12">
        <v>0</v>
      </c>
      <c r="E321" s="12"/>
      <c r="F321" s="14" t="s">
        <v>13</v>
      </c>
      <c r="G321" s="12">
        <v>0</v>
      </c>
      <c r="H321" s="12">
        <v>4</v>
      </c>
      <c r="I321" s="12">
        <v>2</v>
      </c>
      <c r="J321" s="12">
        <v>1</v>
      </c>
      <c r="K321" s="12">
        <v>0</v>
      </c>
      <c r="L321" s="12">
        <v>0</v>
      </c>
      <c r="M321" s="12">
        <v>0</v>
      </c>
      <c r="N321" s="12">
        <v>0</v>
      </c>
      <c r="O321" s="12">
        <v>0</v>
      </c>
      <c r="P321" s="12">
        <v>0</v>
      </c>
      <c r="Q321" s="12">
        <v>0</v>
      </c>
      <c r="R321" s="12">
        <v>0</v>
      </c>
      <c r="S321" s="12">
        <v>0</v>
      </c>
      <c r="T321" s="12">
        <f t="shared" si="150"/>
        <v>37</v>
      </c>
    </row>
    <row r="322" spans="1:20" x14ac:dyDescent="0.2">
      <c r="A322" s="13" t="s">
        <v>281</v>
      </c>
      <c r="B322" s="12">
        <v>189</v>
      </c>
      <c r="C322" s="12">
        <v>0</v>
      </c>
      <c r="D322" s="12">
        <v>40</v>
      </c>
      <c r="E322" s="12"/>
      <c r="F322" s="14" t="s">
        <v>13</v>
      </c>
      <c r="G322" s="12">
        <v>5</v>
      </c>
      <c r="H322" s="12">
        <v>18</v>
      </c>
      <c r="I322" s="12">
        <v>54</v>
      </c>
      <c r="J322" s="12">
        <v>16</v>
      </c>
      <c r="K322" s="12">
        <v>1</v>
      </c>
      <c r="L322" s="12">
        <v>14</v>
      </c>
      <c r="M322" s="12">
        <v>11</v>
      </c>
      <c r="N322" s="12">
        <v>5</v>
      </c>
      <c r="O322" s="12">
        <v>1</v>
      </c>
      <c r="P322" s="12">
        <v>0</v>
      </c>
      <c r="Q322" s="12">
        <v>0</v>
      </c>
      <c r="R322" s="12">
        <v>2</v>
      </c>
      <c r="S322" s="12">
        <v>4</v>
      </c>
      <c r="T322" s="12">
        <f t="shared" si="150"/>
        <v>98</v>
      </c>
    </row>
    <row r="323" spans="1:20" x14ac:dyDescent="0.2">
      <c r="A323" s="13" t="s">
        <v>282</v>
      </c>
      <c r="B323" s="12">
        <v>54</v>
      </c>
      <c r="C323" s="12">
        <v>4</v>
      </c>
      <c r="D323" s="12">
        <v>20</v>
      </c>
      <c r="E323" s="12"/>
      <c r="F323" s="14" t="s">
        <v>13</v>
      </c>
      <c r="G323" s="12">
        <v>5</v>
      </c>
      <c r="H323" s="12">
        <v>4</v>
      </c>
      <c r="I323" s="12">
        <v>13</v>
      </c>
      <c r="J323" s="12">
        <v>10</v>
      </c>
      <c r="K323" s="12">
        <v>2</v>
      </c>
      <c r="L323" s="12">
        <v>3</v>
      </c>
      <c r="M323" s="12">
        <v>7</v>
      </c>
      <c r="N323" s="12">
        <v>2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  <c r="T323" s="12">
        <f t="shared" si="150"/>
        <v>32</v>
      </c>
    </row>
    <row r="324" spans="1:20" x14ac:dyDescent="0.2">
      <c r="A324" s="13" t="s">
        <v>283</v>
      </c>
      <c r="B324" s="12">
        <v>39</v>
      </c>
      <c r="C324" s="12">
        <v>5</v>
      </c>
      <c r="D324" s="12">
        <v>8</v>
      </c>
      <c r="E324" s="12"/>
      <c r="F324" s="14" t="s">
        <v>13</v>
      </c>
      <c r="G324" s="12">
        <v>2</v>
      </c>
      <c r="H324" s="12">
        <v>6</v>
      </c>
      <c r="I324" s="12">
        <v>3</v>
      </c>
      <c r="J324" s="12">
        <v>5</v>
      </c>
      <c r="K324" s="12">
        <v>0</v>
      </c>
      <c r="L324" s="12">
        <v>3</v>
      </c>
      <c r="M324" s="12">
        <v>5</v>
      </c>
      <c r="N324" s="12">
        <v>3</v>
      </c>
      <c r="O324" s="12">
        <v>1</v>
      </c>
      <c r="P324" s="12">
        <v>0</v>
      </c>
      <c r="Q324" s="12">
        <v>0</v>
      </c>
      <c r="R324" s="12">
        <v>0</v>
      </c>
      <c r="S324" s="12">
        <v>0</v>
      </c>
      <c r="T324" s="12">
        <f t="shared" si="150"/>
        <v>24</v>
      </c>
    </row>
    <row r="325" spans="1:20" x14ac:dyDescent="0.2">
      <c r="A325" s="13" t="s">
        <v>284</v>
      </c>
      <c r="B325" s="12">
        <v>3</v>
      </c>
      <c r="C325" s="12">
        <v>1</v>
      </c>
      <c r="D325" s="12">
        <v>0</v>
      </c>
      <c r="E325" s="12"/>
      <c r="F325" s="14" t="s">
        <v>13</v>
      </c>
      <c r="G325" s="12">
        <v>1</v>
      </c>
      <c r="H325" s="12">
        <v>1</v>
      </c>
      <c r="I325" s="12">
        <v>0</v>
      </c>
      <c r="J325" s="12">
        <v>0</v>
      </c>
      <c r="K325" s="12">
        <v>0</v>
      </c>
      <c r="L325" s="12">
        <v>0</v>
      </c>
      <c r="M325" s="12">
        <v>0</v>
      </c>
      <c r="N325" s="12">
        <v>0</v>
      </c>
      <c r="O325" s="12">
        <v>0</v>
      </c>
      <c r="P325" s="12">
        <v>0</v>
      </c>
      <c r="Q325" s="12">
        <v>0</v>
      </c>
      <c r="R325" s="12">
        <v>0</v>
      </c>
      <c r="S325" s="12">
        <v>0</v>
      </c>
      <c r="T325" s="12">
        <f t="shared" si="150"/>
        <v>2</v>
      </c>
    </row>
    <row r="326" spans="1:20" x14ac:dyDescent="0.2">
      <c r="A326" s="13" t="s">
        <v>285</v>
      </c>
      <c r="B326" s="12">
        <v>14</v>
      </c>
      <c r="C326" s="12">
        <v>4</v>
      </c>
      <c r="D326" s="12">
        <v>10</v>
      </c>
      <c r="E326" s="12"/>
      <c r="F326" s="14" t="s">
        <v>13</v>
      </c>
      <c r="G326" s="12">
        <v>1</v>
      </c>
      <c r="H326" s="12">
        <v>3</v>
      </c>
      <c r="I326" s="12">
        <v>5</v>
      </c>
      <c r="J326" s="12">
        <v>2</v>
      </c>
      <c r="K326" s="12">
        <v>0</v>
      </c>
      <c r="L326" s="12">
        <v>2</v>
      </c>
      <c r="M326" s="12">
        <v>3</v>
      </c>
      <c r="N326" s="12">
        <v>4</v>
      </c>
      <c r="O326" s="12">
        <v>1</v>
      </c>
      <c r="P326" s="12">
        <v>0</v>
      </c>
      <c r="Q326" s="12">
        <v>0</v>
      </c>
      <c r="R326" s="12">
        <v>0</v>
      </c>
      <c r="S326" s="12">
        <v>0</v>
      </c>
      <c r="T326" s="12">
        <f t="shared" si="150"/>
        <v>7</v>
      </c>
    </row>
    <row r="327" spans="1:20" x14ac:dyDescent="0.2">
      <c r="A327" s="13" t="s">
        <v>286</v>
      </c>
      <c r="B327" s="12">
        <v>10</v>
      </c>
      <c r="C327" s="12">
        <v>0</v>
      </c>
      <c r="D327" s="12">
        <v>0</v>
      </c>
      <c r="E327" s="12"/>
      <c r="F327" s="14" t="s">
        <v>13</v>
      </c>
      <c r="G327" s="12">
        <v>1</v>
      </c>
      <c r="H327" s="12">
        <v>0</v>
      </c>
      <c r="I327" s="12">
        <v>0</v>
      </c>
      <c r="J327" s="12">
        <v>0</v>
      </c>
      <c r="K327" s="12">
        <v>0</v>
      </c>
      <c r="L327" s="12">
        <v>0</v>
      </c>
      <c r="M327" s="12">
        <v>2</v>
      </c>
      <c r="N327" s="12">
        <v>0</v>
      </c>
      <c r="O327" s="12">
        <v>0</v>
      </c>
      <c r="P327" s="12">
        <v>0</v>
      </c>
      <c r="Q327" s="12">
        <v>0</v>
      </c>
      <c r="R327" s="12">
        <v>1</v>
      </c>
      <c r="S327" s="12">
        <v>0</v>
      </c>
      <c r="T327" s="12">
        <f t="shared" si="150"/>
        <v>6</v>
      </c>
    </row>
    <row r="328" spans="1:20" x14ac:dyDescent="0.2">
      <c r="A328" s="13" t="s">
        <v>287</v>
      </c>
      <c r="B328" s="12">
        <v>5</v>
      </c>
      <c r="C328" s="12">
        <v>0</v>
      </c>
      <c r="D328" s="12">
        <v>0</v>
      </c>
      <c r="E328" s="12"/>
      <c r="F328" s="14" t="s">
        <v>13</v>
      </c>
      <c r="G328" s="12">
        <v>0</v>
      </c>
      <c r="H328" s="12">
        <v>0</v>
      </c>
      <c r="I328" s="12">
        <v>1</v>
      </c>
      <c r="J328" s="12">
        <v>0</v>
      </c>
      <c r="K328" s="12">
        <v>0</v>
      </c>
      <c r="L328" s="12">
        <v>0</v>
      </c>
      <c r="M328" s="12">
        <v>0</v>
      </c>
      <c r="N328" s="12">
        <v>0</v>
      </c>
      <c r="O328" s="12">
        <v>0</v>
      </c>
      <c r="P328" s="12">
        <v>0</v>
      </c>
      <c r="Q328" s="12">
        <v>0</v>
      </c>
      <c r="R328" s="12">
        <v>0</v>
      </c>
      <c r="S328" s="12">
        <v>0</v>
      </c>
      <c r="T328" s="12">
        <f t="shared" si="150"/>
        <v>4</v>
      </c>
    </row>
    <row r="329" spans="1:20" x14ac:dyDescent="0.2">
      <c r="A329" s="13" t="s">
        <v>288</v>
      </c>
      <c r="B329" s="12">
        <v>10</v>
      </c>
      <c r="C329" s="12">
        <v>9</v>
      </c>
      <c r="D329" s="12">
        <v>2</v>
      </c>
      <c r="E329" s="12"/>
      <c r="F329" s="14" t="s">
        <v>13</v>
      </c>
      <c r="G329" s="12">
        <v>2</v>
      </c>
      <c r="H329" s="12">
        <v>3</v>
      </c>
      <c r="I329" s="12">
        <v>1</v>
      </c>
      <c r="J329" s="12">
        <v>2</v>
      </c>
      <c r="K329" s="12">
        <v>0</v>
      </c>
      <c r="L329" s="12">
        <v>2</v>
      </c>
      <c r="M329" s="12">
        <v>1</v>
      </c>
      <c r="N329" s="12">
        <v>1</v>
      </c>
      <c r="O329" s="12">
        <v>0</v>
      </c>
      <c r="P329" s="12">
        <v>0</v>
      </c>
      <c r="Q329" s="12">
        <v>0</v>
      </c>
      <c r="R329" s="12">
        <v>0</v>
      </c>
      <c r="S329" s="12">
        <v>0</v>
      </c>
      <c r="T329" s="12">
        <f t="shared" si="150"/>
        <v>9</v>
      </c>
    </row>
    <row r="330" spans="1:20" x14ac:dyDescent="0.2">
      <c r="A330" s="13" t="s">
        <v>289</v>
      </c>
      <c r="B330" s="12">
        <v>11</v>
      </c>
      <c r="C330" s="12">
        <v>6</v>
      </c>
      <c r="D330" s="12">
        <v>2</v>
      </c>
      <c r="E330" s="12"/>
      <c r="F330" s="14" t="s">
        <v>13</v>
      </c>
      <c r="G330" s="12">
        <v>3</v>
      </c>
      <c r="H330" s="12">
        <v>1</v>
      </c>
      <c r="I330" s="12">
        <v>0</v>
      </c>
      <c r="J330" s="12">
        <v>3</v>
      </c>
      <c r="K330" s="12">
        <v>0</v>
      </c>
      <c r="L330" s="12">
        <v>0</v>
      </c>
      <c r="M330" s="12">
        <v>0</v>
      </c>
      <c r="N330" s="12">
        <v>2</v>
      </c>
      <c r="O330" s="12">
        <v>1</v>
      </c>
      <c r="P330" s="12">
        <v>0</v>
      </c>
      <c r="Q330" s="12">
        <v>1</v>
      </c>
      <c r="R330" s="12">
        <v>0</v>
      </c>
      <c r="S330" s="12">
        <v>0</v>
      </c>
      <c r="T330" s="12">
        <f t="shared" si="150"/>
        <v>8</v>
      </c>
    </row>
    <row r="331" spans="1:20" x14ac:dyDescent="0.2">
      <c r="A331" s="13" t="s">
        <v>290</v>
      </c>
      <c r="B331" s="12">
        <v>10</v>
      </c>
      <c r="C331" s="12">
        <v>2</v>
      </c>
      <c r="D331" s="12">
        <v>3</v>
      </c>
      <c r="E331" s="12"/>
      <c r="F331" s="14" t="s">
        <v>13</v>
      </c>
      <c r="G331" s="12">
        <v>2</v>
      </c>
      <c r="H331" s="12">
        <v>1</v>
      </c>
      <c r="I331" s="12">
        <v>2</v>
      </c>
      <c r="J331" s="12">
        <v>2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1</v>
      </c>
      <c r="R331" s="12">
        <v>0</v>
      </c>
      <c r="S331" s="12">
        <v>0</v>
      </c>
      <c r="T331" s="12">
        <f t="shared" si="150"/>
        <v>7</v>
      </c>
    </row>
    <row r="332" spans="1:20" x14ac:dyDescent="0.2">
      <c r="A332" s="13" t="s">
        <v>291</v>
      </c>
      <c r="B332" s="12">
        <v>3</v>
      </c>
      <c r="C332" s="12">
        <v>4</v>
      </c>
      <c r="D332" s="12">
        <v>0</v>
      </c>
      <c r="E332" s="12"/>
      <c r="F332" s="14" t="s">
        <v>13</v>
      </c>
      <c r="G332" s="12">
        <v>1</v>
      </c>
      <c r="H332" s="12">
        <v>1</v>
      </c>
      <c r="I332" s="12">
        <v>0</v>
      </c>
      <c r="J332" s="12">
        <v>1</v>
      </c>
      <c r="K332" s="12">
        <v>0</v>
      </c>
      <c r="L332" s="12">
        <v>1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f t="shared" si="150"/>
        <v>3</v>
      </c>
    </row>
    <row r="333" spans="1:20" x14ac:dyDescent="0.2">
      <c r="A333" s="13" t="s">
        <v>292</v>
      </c>
      <c r="B333" s="12">
        <v>2</v>
      </c>
      <c r="C333" s="12">
        <v>0</v>
      </c>
      <c r="D333" s="12">
        <v>0</v>
      </c>
      <c r="E333" s="12"/>
      <c r="F333" s="14" t="s">
        <v>13</v>
      </c>
      <c r="G333" s="12">
        <v>0</v>
      </c>
      <c r="H333" s="12">
        <v>0</v>
      </c>
      <c r="I333" s="12">
        <v>0</v>
      </c>
      <c r="J333" s="12">
        <v>0</v>
      </c>
      <c r="K333" s="12">
        <v>0</v>
      </c>
      <c r="L333" s="12">
        <v>0</v>
      </c>
      <c r="M333" s="12">
        <v>0</v>
      </c>
      <c r="N333" s="12">
        <v>0</v>
      </c>
      <c r="O333" s="12">
        <v>1</v>
      </c>
      <c r="P333" s="12">
        <v>0</v>
      </c>
      <c r="Q333" s="12">
        <v>0</v>
      </c>
      <c r="R333" s="12">
        <v>0</v>
      </c>
      <c r="S333" s="12">
        <v>0</v>
      </c>
      <c r="T333" s="12">
        <f t="shared" si="150"/>
        <v>1</v>
      </c>
    </row>
    <row r="334" spans="1:20" x14ac:dyDescent="0.2">
      <c r="A334" s="13" t="s">
        <v>293</v>
      </c>
      <c r="B334" s="12">
        <v>5</v>
      </c>
      <c r="C334" s="12">
        <v>4</v>
      </c>
      <c r="D334" s="12">
        <v>4</v>
      </c>
      <c r="E334" s="12"/>
      <c r="F334" s="14" t="s">
        <v>13</v>
      </c>
      <c r="G334" s="12">
        <v>1</v>
      </c>
      <c r="H334" s="12">
        <v>1</v>
      </c>
      <c r="I334" s="12">
        <v>0</v>
      </c>
      <c r="J334" s="12">
        <v>2</v>
      </c>
      <c r="K334" s="12">
        <v>0</v>
      </c>
      <c r="L334" s="12">
        <v>4</v>
      </c>
      <c r="M334" s="12">
        <v>2</v>
      </c>
      <c r="N334" s="12">
        <v>1</v>
      </c>
      <c r="O334" s="12">
        <v>0</v>
      </c>
      <c r="P334" s="12">
        <v>0</v>
      </c>
      <c r="Q334" s="12">
        <v>0</v>
      </c>
      <c r="R334" s="12">
        <v>0</v>
      </c>
      <c r="S334" s="12">
        <v>0</v>
      </c>
      <c r="T334" s="12">
        <f t="shared" si="150"/>
        <v>2</v>
      </c>
    </row>
    <row r="335" spans="1:20" x14ac:dyDescent="0.2">
      <c r="A335" s="13" t="s">
        <v>294</v>
      </c>
      <c r="B335" s="12">
        <v>19</v>
      </c>
      <c r="C335" s="12">
        <v>5</v>
      </c>
      <c r="D335" s="12">
        <v>5</v>
      </c>
      <c r="E335" s="12"/>
      <c r="F335" s="14" t="s">
        <v>13</v>
      </c>
      <c r="G335" s="12">
        <v>2</v>
      </c>
      <c r="H335" s="12">
        <v>2</v>
      </c>
      <c r="I335" s="12">
        <v>2</v>
      </c>
      <c r="J335" s="12">
        <v>2</v>
      </c>
      <c r="K335" s="12">
        <v>0</v>
      </c>
      <c r="L335" s="12">
        <v>1</v>
      </c>
      <c r="M335" s="12">
        <v>1</v>
      </c>
      <c r="N335" s="12">
        <v>2</v>
      </c>
      <c r="O335" s="12">
        <v>0</v>
      </c>
      <c r="P335" s="12">
        <v>0</v>
      </c>
      <c r="Q335" s="12">
        <v>1</v>
      </c>
      <c r="R335" s="12">
        <v>1</v>
      </c>
      <c r="S335" s="12">
        <v>0</v>
      </c>
      <c r="T335" s="12">
        <f t="shared" si="150"/>
        <v>15</v>
      </c>
    </row>
    <row r="336" spans="1:20" x14ac:dyDescent="0.2">
      <c r="A336" s="13" t="s">
        <v>295</v>
      </c>
      <c r="B336" s="12">
        <v>1</v>
      </c>
      <c r="C336" s="12">
        <v>1</v>
      </c>
      <c r="D336" s="12">
        <v>0</v>
      </c>
      <c r="E336" s="12"/>
      <c r="F336" s="14" t="s">
        <v>13</v>
      </c>
      <c r="G336" s="12">
        <v>0</v>
      </c>
      <c r="H336" s="12">
        <v>1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f t="shared" si="150"/>
        <v>1</v>
      </c>
    </row>
    <row r="337" spans="1:20" x14ac:dyDescent="0.2">
      <c r="A337" s="13" t="s">
        <v>296</v>
      </c>
      <c r="B337" s="12">
        <v>10</v>
      </c>
      <c r="C337" s="12">
        <v>0</v>
      </c>
      <c r="D337" s="12">
        <v>0</v>
      </c>
      <c r="E337" s="12"/>
      <c r="F337" s="14" t="s">
        <v>13</v>
      </c>
      <c r="G337" s="12">
        <v>0</v>
      </c>
      <c r="H337" s="12">
        <v>1</v>
      </c>
      <c r="I337" s="12">
        <v>0</v>
      </c>
      <c r="J337" s="12">
        <v>3</v>
      </c>
      <c r="K337" s="12">
        <v>0</v>
      </c>
      <c r="L337" s="12">
        <v>0</v>
      </c>
      <c r="M337" s="12">
        <v>0</v>
      </c>
      <c r="N337" s="12">
        <v>1</v>
      </c>
      <c r="O337" s="12">
        <v>2</v>
      </c>
      <c r="P337" s="12">
        <v>0</v>
      </c>
      <c r="Q337" s="12">
        <v>0</v>
      </c>
      <c r="R337" s="12">
        <v>0</v>
      </c>
      <c r="S337" s="12">
        <v>0</v>
      </c>
      <c r="T337" s="12">
        <f t="shared" si="150"/>
        <v>3</v>
      </c>
    </row>
    <row r="338" spans="1:20" s="17" customFormat="1" x14ac:dyDescent="0.2">
      <c r="A338" s="15" t="s">
        <v>17</v>
      </c>
      <c r="B338" s="16">
        <f>SUM(B309:B337)</f>
        <v>794</v>
      </c>
      <c r="C338" s="16">
        <f t="shared" ref="C338:D338" si="151">SUM(C309:C337)</f>
        <v>111</v>
      </c>
      <c r="D338" s="16">
        <f t="shared" si="151"/>
        <v>166</v>
      </c>
      <c r="E338" s="16">
        <f t="shared" ref="E338" si="152">SUM(E309:E337)</f>
        <v>0</v>
      </c>
      <c r="F338" s="16"/>
      <c r="G338" s="16">
        <f t="shared" ref="G338:T338" si="153">SUM(G309:G337)</f>
        <v>48</v>
      </c>
      <c r="H338" s="16">
        <f t="shared" si="153"/>
        <v>121</v>
      </c>
      <c r="I338" s="16">
        <f t="shared" si="153"/>
        <v>150</v>
      </c>
      <c r="J338" s="16">
        <f t="shared" si="153"/>
        <v>84</v>
      </c>
      <c r="K338" s="16">
        <f t="shared" si="153"/>
        <v>12</v>
      </c>
      <c r="L338" s="16">
        <f t="shared" si="153"/>
        <v>62</v>
      </c>
      <c r="M338" s="16">
        <f t="shared" si="153"/>
        <v>47</v>
      </c>
      <c r="N338" s="16">
        <f t="shared" si="153"/>
        <v>30</v>
      </c>
      <c r="O338" s="16">
        <f t="shared" si="153"/>
        <v>11</v>
      </c>
      <c r="P338" s="16">
        <f t="shared" si="153"/>
        <v>0</v>
      </c>
      <c r="Q338" s="16">
        <f t="shared" si="153"/>
        <v>5</v>
      </c>
      <c r="R338" s="16">
        <f t="shared" si="153"/>
        <v>6</v>
      </c>
      <c r="S338" s="16">
        <f t="shared" si="153"/>
        <v>12</v>
      </c>
      <c r="T338" s="16">
        <f t="shared" si="153"/>
        <v>483</v>
      </c>
    </row>
    <row r="339" spans="1:20" x14ac:dyDescent="0.2">
      <c r="A339" s="3" t="s">
        <v>297</v>
      </c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</row>
    <row r="340" spans="1:20" x14ac:dyDescent="0.2">
      <c r="A340" s="13" t="s">
        <v>298</v>
      </c>
      <c r="B340" s="12">
        <v>4</v>
      </c>
      <c r="C340" s="12">
        <v>0</v>
      </c>
      <c r="D340" s="12">
        <v>0</v>
      </c>
      <c r="E340" s="12"/>
      <c r="F340" s="14" t="s">
        <v>13</v>
      </c>
      <c r="G340" s="12">
        <v>0</v>
      </c>
      <c r="H340" s="12">
        <v>0</v>
      </c>
      <c r="I340" s="12">
        <v>0</v>
      </c>
      <c r="J340" s="12">
        <v>0</v>
      </c>
      <c r="K340" s="12">
        <v>0</v>
      </c>
      <c r="L340" s="12">
        <v>0</v>
      </c>
      <c r="M340" s="12">
        <v>0</v>
      </c>
      <c r="N340" s="12">
        <v>0</v>
      </c>
      <c r="O340" s="12">
        <v>0</v>
      </c>
      <c r="P340" s="12">
        <v>0</v>
      </c>
      <c r="Q340" s="12">
        <v>0</v>
      </c>
      <c r="R340" s="12">
        <v>0</v>
      </c>
      <c r="S340" s="12">
        <v>0</v>
      </c>
      <c r="T340" s="12">
        <f>SUM(B340:D340)-SUM(G340:S340)</f>
        <v>4</v>
      </c>
    </row>
    <row r="341" spans="1:20" x14ac:dyDescent="0.2">
      <c r="A341" s="13" t="s">
        <v>299</v>
      </c>
      <c r="B341" s="12">
        <v>11</v>
      </c>
      <c r="C341" s="12">
        <v>0</v>
      </c>
      <c r="D341" s="12">
        <v>0</v>
      </c>
      <c r="E341" s="12"/>
      <c r="F341" s="14" t="s">
        <v>13</v>
      </c>
      <c r="G341" s="12">
        <v>0</v>
      </c>
      <c r="H341" s="12">
        <v>0</v>
      </c>
      <c r="I341" s="12">
        <v>1</v>
      </c>
      <c r="J341" s="12">
        <v>0</v>
      </c>
      <c r="K341" s="12">
        <v>0</v>
      </c>
      <c r="L341" s="12">
        <v>0</v>
      </c>
      <c r="M341" s="12">
        <v>2</v>
      </c>
      <c r="N341" s="12">
        <v>0</v>
      </c>
      <c r="O341" s="12">
        <v>1</v>
      </c>
      <c r="P341" s="12">
        <v>0</v>
      </c>
      <c r="Q341" s="12">
        <v>0</v>
      </c>
      <c r="R341" s="12">
        <v>0</v>
      </c>
      <c r="S341" s="12">
        <v>0</v>
      </c>
      <c r="T341" s="12">
        <f>SUM(B341:D341)-SUM(G341:S341)</f>
        <v>7</v>
      </c>
    </row>
    <row r="342" spans="1:20" x14ac:dyDescent="0.2">
      <c r="A342" s="13" t="s">
        <v>300</v>
      </c>
      <c r="B342" s="12">
        <v>2</v>
      </c>
      <c r="C342" s="12">
        <v>0</v>
      </c>
      <c r="D342" s="12">
        <v>0</v>
      </c>
      <c r="E342" s="12"/>
      <c r="F342" s="14" t="s">
        <v>13</v>
      </c>
      <c r="G342" s="12">
        <v>0</v>
      </c>
      <c r="H342" s="12">
        <v>0</v>
      </c>
      <c r="I342" s="12">
        <v>0</v>
      </c>
      <c r="J342" s="12">
        <v>0</v>
      </c>
      <c r="K342" s="12">
        <v>0</v>
      </c>
      <c r="L342" s="12">
        <v>0</v>
      </c>
      <c r="M342" s="12">
        <v>0</v>
      </c>
      <c r="N342" s="12">
        <v>0</v>
      </c>
      <c r="O342" s="12">
        <v>0</v>
      </c>
      <c r="P342" s="12">
        <v>0</v>
      </c>
      <c r="Q342" s="12">
        <v>0</v>
      </c>
      <c r="R342" s="12">
        <v>0</v>
      </c>
      <c r="S342" s="12">
        <v>0</v>
      </c>
      <c r="T342" s="12">
        <f>SUM(B342:D342)-SUM(G342:S342)</f>
        <v>2</v>
      </c>
    </row>
    <row r="343" spans="1:20" x14ac:dyDescent="0.2">
      <c r="A343" s="13" t="s">
        <v>301</v>
      </c>
      <c r="B343" s="12">
        <v>1</v>
      </c>
      <c r="C343" s="12">
        <v>1</v>
      </c>
      <c r="D343" s="12">
        <v>0</v>
      </c>
      <c r="E343" s="12"/>
      <c r="F343" s="14" t="s">
        <v>13</v>
      </c>
      <c r="G343" s="12">
        <v>0</v>
      </c>
      <c r="H343" s="12">
        <v>0</v>
      </c>
      <c r="I343" s="12">
        <v>0</v>
      </c>
      <c r="J343" s="12">
        <v>0</v>
      </c>
      <c r="K343" s="12">
        <v>0</v>
      </c>
      <c r="L343" s="12">
        <v>0</v>
      </c>
      <c r="M343" s="12">
        <v>0</v>
      </c>
      <c r="N343" s="12">
        <v>0</v>
      </c>
      <c r="O343" s="12">
        <v>0</v>
      </c>
      <c r="P343" s="12">
        <v>0</v>
      </c>
      <c r="Q343" s="12">
        <v>0</v>
      </c>
      <c r="R343" s="12">
        <v>0</v>
      </c>
      <c r="S343" s="12">
        <v>0</v>
      </c>
      <c r="T343" s="12">
        <f>SUM(B343:D343)-SUM(G343:S343)</f>
        <v>2</v>
      </c>
    </row>
    <row r="344" spans="1:20" s="17" customFormat="1" x14ac:dyDescent="0.2">
      <c r="A344" s="15" t="s">
        <v>17</v>
      </c>
      <c r="B344" s="16">
        <f>SUM(B340:B343)</f>
        <v>18</v>
      </c>
      <c r="C344" s="16">
        <f t="shared" ref="C344:D344" si="154">SUM(C340:C343)</f>
        <v>1</v>
      </c>
      <c r="D344" s="16">
        <f t="shared" si="154"/>
        <v>0</v>
      </c>
      <c r="E344" s="16">
        <f t="shared" ref="E344" si="155">SUM(E340:E343)</f>
        <v>0</v>
      </c>
      <c r="F344" s="16"/>
      <c r="G344" s="16">
        <f t="shared" ref="G344:T344" si="156">SUM(G340:G343)</f>
        <v>0</v>
      </c>
      <c r="H344" s="16">
        <f t="shared" si="156"/>
        <v>0</v>
      </c>
      <c r="I344" s="16">
        <f t="shared" si="156"/>
        <v>1</v>
      </c>
      <c r="J344" s="16">
        <f t="shared" si="156"/>
        <v>0</v>
      </c>
      <c r="K344" s="16">
        <f t="shared" si="156"/>
        <v>0</v>
      </c>
      <c r="L344" s="16">
        <f t="shared" si="156"/>
        <v>0</v>
      </c>
      <c r="M344" s="16">
        <f t="shared" si="156"/>
        <v>2</v>
      </c>
      <c r="N344" s="16">
        <f t="shared" si="156"/>
        <v>0</v>
      </c>
      <c r="O344" s="16">
        <f t="shared" si="156"/>
        <v>1</v>
      </c>
      <c r="P344" s="16">
        <f t="shared" si="156"/>
        <v>0</v>
      </c>
      <c r="Q344" s="16">
        <f t="shared" si="156"/>
        <v>0</v>
      </c>
      <c r="R344" s="16">
        <f t="shared" si="156"/>
        <v>0</v>
      </c>
      <c r="S344" s="16">
        <f t="shared" si="156"/>
        <v>0</v>
      </c>
      <c r="T344" s="16">
        <f t="shared" si="156"/>
        <v>15</v>
      </c>
    </row>
    <row r="345" spans="1:20" x14ac:dyDescent="0.2">
      <c r="A345" s="3" t="s">
        <v>302</v>
      </c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</row>
    <row r="346" spans="1:20" x14ac:dyDescent="0.2">
      <c r="A346" s="13" t="s">
        <v>303</v>
      </c>
      <c r="B346" s="12">
        <v>6</v>
      </c>
      <c r="C346" s="12">
        <v>0</v>
      </c>
      <c r="D346" s="12">
        <v>0</v>
      </c>
      <c r="E346" s="12"/>
      <c r="F346" s="14" t="s">
        <v>13</v>
      </c>
      <c r="G346" s="12">
        <v>0</v>
      </c>
      <c r="H346" s="12">
        <v>1</v>
      </c>
      <c r="I346" s="12">
        <v>0</v>
      </c>
      <c r="J346" s="12">
        <v>0</v>
      </c>
      <c r="K346" s="12">
        <v>0</v>
      </c>
      <c r="L346" s="12">
        <v>0</v>
      </c>
      <c r="M346" s="12">
        <v>1</v>
      </c>
      <c r="N346" s="12">
        <v>0</v>
      </c>
      <c r="O346" s="12">
        <v>0</v>
      </c>
      <c r="P346" s="12">
        <v>0</v>
      </c>
      <c r="Q346" s="12">
        <v>0</v>
      </c>
      <c r="R346" s="12">
        <v>0</v>
      </c>
      <c r="S346" s="12">
        <v>0</v>
      </c>
      <c r="T346" s="12">
        <f>SUM(B346:D346)-SUM(G346:S346)</f>
        <v>4</v>
      </c>
    </row>
    <row r="347" spans="1:20" x14ac:dyDescent="0.2">
      <c r="A347" s="13" t="s">
        <v>304</v>
      </c>
      <c r="B347" s="12">
        <v>3</v>
      </c>
      <c r="C347" s="12">
        <v>0</v>
      </c>
      <c r="D347" s="12">
        <v>0</v>
      </c>
      <c r="E347" s="12"/>
      <c r="F347" s="14" t="s">
        <v>13</v>
      </c>
      <c r="G347" s="12">
        <v>0</v>
      </c>
      <c r="H347" s="12">
        <v>0</v>
      </c>
      <c r="I347" s="12">
        <v>0</v>
      </c>
      <c r="J347" s="12">
        <v>0</v>
      </c>
      <c r="K347" s="12">
        <v>0</v>
      </c>
      <c r="L347" s="12">
        <v>0</v>
      </c>
      <c r="M347" s="12">
        <v>0</v>
      </c>
      <c r="N347" s="12">
        <v>0</v>
      </c>
      <c r="O347" s="12">
        <v>0</v>
      </c>
      <c r="P347" s="12">
        <v>0</v>
      </c>
      <c r="Q347" s="12">
        <v>0</v>
      </c>
      <c r="R347" s="12">
        <v>0</v>
      </c>
      <c r="S347" s="12">
        <v>0</v>
      </c>
      <c r="T347" s="12">
        <f>SUM(B347:D347)-SUM(G347:S347)</f>
        <v>3</v>
      </c>
    </row>
    <row r="348" spans="1:20" x14ac:dyDescent="0.2">
      <c r="A348" s="13" t="s">
        <v>305</v>
      </c>
      <c r="B348" s="12">
        <v>4</v>
      </c>
      <c r="C348" s="12">
        <v>0</v>
      </c>
      <c r="D348" s="12">
        <v>0</v>
      </c>
      <c r="E348" s="12"/>
      <c r="F348" s="14" t="s">
        <v>13</v>
      </c>
      <c r="G348" s="12">
        <v>1</v>
      </c>
      <c r="H348" s="12">
        <v>0</v>
      </c>
      <c r="I348" s="12">
        <v>0</v>
      </c>
      <c r="J348" s="12">
        <v>1</v>
      </c>
      <c r="K348" s="12">
        <v>0</v>
      </c>
      <c r="L348" s="12">
        <v>0</v>
      </c>
      <c r="M348" s="12">
        <v>0</v>
      </c>
      <c r="N348" s="12">
        <v>0</v>
      </c>
      <c r="O348" s="12">
        <v>0</v>
      </c>
      <c r="P348" s="12">
        <v>0</v>
      </c>
      <c r="Q348" s="12">
        <v>0</v>
      </c>
      <c r="R348" s="12">
        <v>0</v>
      </c>
      <c r="S348" s="12">
        <v>0</v>
      </c>
      <c r="T348" s="12">
        <f>SUM(B348:D348)-SUM(G348:S348)</f>
        <v>2</v>
      </c>
    </row>
    <row r="349" spans="1:20" x14ac:dyDescent="0.2">
      <c r="A349" s="13" t="s">
        <v>306</v>
      </c>
      <c r="B349" s="12">
        <v>13</v>
      </c>
      <c r="C349" s="12">
        <v>0</v>
      </c>
      <c r="D349" s="12">
        <v>0</v>
      </c>
      <c r="E349" s="12"/>
      <c r="F349" s="14" t="s">
        <v>13</v>
      </c>
      <c r="G349" s="12">
        <v>0</v>
      </c>
      <c r="H349" s="12">
        <v>0</v>
      </c>
      <c r="I349" s="12">
        <v>0</v>
      </c>
      <c r="J349" s="12">
        <v>0</v>
      </c>
      <c r="K349" s="12">
        <v>0</v>
      </c>
      <c r="L349" s="12">
        <v>0</v>
      </c>
      <c r="M349" s="12">
        <v>0</v>
      </c>
      <c r="N349" s="12">
        <v>0</v>
      </c>
      <c r="O349" s="12">
        <v>0</v>
      </c>
      <c r="P349" s="12">
        <v>0</v>
      </c>
      <c r="Q349" s="12">
        <v>0</v>
      </c>
      <c r="R349" s="12">
        <v>0</v>
      </c>
      <c r="S349" s="12">
        <v>0</v>
      </c>
      <c r="T349" s="12">
        <f>SUM(B349:D349)-SUM(G349:S349)</f>
        <v>13</v>
      </c>
    </row>
    <row r="350" spans="1:20" s="17" customFormat="1" x14ac:dyDescent="0.2">
      <c r="A350" s="15" t="s">
        <v>17</v>
      </c>
      <c r="B350" s="16">
        <f>SUM(B346:B349)</f>
        <v>26</v>
      </c>
      <c r="C350" s="16">
        <f t="shared" ref="C350:D350" si="157">SUM(C346:C349)</f>
        <v>0</v>
      </c>
      <c r="D350" s="16">
        <f t="shared" si="157"/>
        <v>0</v>
      </c>
      <c r="E350" s="16">
        <f t="shared" ref="E350" si="158">SUM(E346:E349)</f>
        <v>0</v>
      </c>
      <c r="F350" s="16"/>
      <c r="G350" s="16">
        <f t="shared" ref="G350:T350" si="159">SUM(G346:G349)</f>
        <v>1</v>
      </c>
      <c r="H350" s="16">
        <f t="shared" si="159"/>
        <v>1</v>
      </c>
      <c r="I350" s="16">
        <f t="shared" si="159"/>
        <v>0</v>
      </c>
      <c r="J350" s="16">
        <f t="shared" si="159"/>
        <v>1</v>
      </c>
      <c r="K350" s="16">
        <f t="shared" si="159"/>
        <v>0</v>
      </c>
      <c r="L350" s="16">
        <f t="shared" si="159"/>
        <v>0</v>
      </c>
      <c r="M350" s="16">
        <f t="shared" si="159"/>
        <v>1</v>
      </c>
      <c r="N350" s="16">
        <f t="shared" si="159"/>
        <v>0</v>
      </c>
      <c r="O350" s="16">
        <f t="shared" si="159"/>
        <v>0</v>
      </c>
      <c r="P350" s="16">
        <f t="shared" si="159"/>
        <v>0</v>
      </c>
      <c r="Q350" s="16">
        <f t="shared" si="159"/>
        <v>0</v>
      </c>
      <c r="R350" s="16">
        <f t="shared" si="159"/>
        <v>0</v>
      </c>
      <c r="S350" s="16">
        <f t="shared" si="159"/>
        <v>0</v>
      </c>
      <c r="T350" s="16">
        <f t="shared" si="159"/>
        <v>22</v>
      </c>
    </row>
    <row r="351" spans="1:20" x14ac:dyDescent="0.2">
      <c r="A351" s="3" t="s">
        <v>307</v>
      </c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</row>
    <row r="352" spans="1:20" x14ac:dyDescent="0.2">
      <c r="A352" s="13" t="s">
        <v>308</v>
      </c>
      <c r="B352" s="12">
        <v>15</v>
      </c>
      <c r="C352" s="12">
        <v>0</v>
      </c>
      <c r="D352" s="12">
        <v>0</v>
      </c>
      <c r="E352" s="12"/>
      <c r="F352" s="14" t="s">
        <v>13</v>
      </c>
      <c r="G352" s="12">
        <v>0</v>
      </c>
      <c r="H352" s="12">
        <v>1</v>
      </c>
      <c r="I352" s="12">
        <v>3</v>
      </c>
      <c r="J352" s="12">
        <v>0</v>
      </c>
      <c r="K352" s="12">
        <v>0</v>
      </c>
      <c r="L352" s="12">
        <v>0</v>
      </c>
      <c r="M352" s="12">
        <v>1</v>
      </c>
      <c r="N352" s="12">
        <v>0</v>
      </c>
      <c r="O352" s="12">
        <v>0</v>
      </c>
      <c r="P352" s="12">
        <v>0</v>
      </c>
      <c r="Q352" s="12">
        <v>0</v>
      </c>
      <c r="R352" s="12">
        <v>0</v>
      </c>
      <c r="S352" s="12">
        <v>0</v>
      </c>
      <c r="T352" s="12">
        <f>SUM(B352:D352)-SUM(G352:S352)</f>
        <v>10</v>
      </c>
    </row>
    <row r="353" spans="1:20" x14ac:dyDescent="0.2">
      <c r="A353" s="13" t="s">
        <v>309</v>
      </c>
      <c r="B353" s="12">
        <v>18</v>
      </c>
      <c r="C353" s="12">
        <v>0</v>
      </c>
      <c r="D353" s="12">
        <v>2</v>
      </c>
      <c r="E353" s="12"/>
      <c r="F353" s="14" t="s">
        <v>13</v>
      </c>
      <c r="G353" s="12">
        <v>0</v>
      </c>
      <c r="H353" s="12">
        <v>1</v>
      </c>
      <c r="I353" s="12">
        <v>3</v>
      </c>
      <c r="J353" s="12">
        <v>3</v>
      </c>
      <c r="K353" s="12">
        <v>0</v>
      </c>
      <c r="L353" s="12">
        <v>1</v>
      </c>
      <c r="M353" s="12">
        <v>0</v>
      </c>
      <c r="N353" s="12">
        <v>0</v>
      </c>
      <c r="O353" s="12">
        <v>0</v>
      </c>
      <c r="P353" s="12">
        <v>0</v>
      </c>
      <c r="Q353" s="12">
        <v>0</v>
      </c>
      <c r="R353" s="12">
        <v>1</v>
      </c>
      <c r="S353" s="12">
        <v>0</v>
      </c>
      <c r="T353" s="12">
        <f>SUM(B353:D353)-SUM(G353:S353)</f>
        <v>11</v>
      </c>
    </row>
    <row r="354" spans="1:20" x14ac:dyDescent="0.2">
      <c r="A354" s="13" t="s">
        <v>310</v>
      </c>
      <c r="B354" s="12">
        <v>13</v>
      </c>
      <c r="C354" s="12">
        <v>0</v>
      </c>
      <c r="D354" s="12">
        <v>0</v>
      </c>
      <c r="E354" s="12"/>
      <c r="F354" s="14" t="s">
        <v>13</v>
      </c>
      <c r="G354" s="12">
        <v>0</v>
      </c>
      <c r="H354" s="12">
        <v>2</v>
      </c>
      <c r="I354" s="12">
        <v>0</v>
      </c>
      <c r="J354" s="12">
        <v>0</v>
      </c>
      <c r="K354" s="12">
        <v>1</v>
      </c>
      <c r="L354" s="12">
        <v>0</v>
      </c>
      <c r="M354" s="12">
        <v>14</v>
      </c>
      <c r="N354" s="12">
        <v>0</v>
      </c>
      <c r="O354" s="12">
        <v>3</v>
      </c>
      <c r="P354" s="12">
        <v>0</v>
      </c>
      <c r="Q354" s="12">
        <v>0</v>
      </c>
      <c r="R354" s="12">
        <v>0</v>
      </c>
      <c r="S354" s="12">
        <v>0</v>
      </c>
      <c r="T354" s="12">
        <f>SUM(B354:D354)-SUM(G354:S354)</f>
        <v>-7</v>
      </c>
    </row>
    <row r="355" spans="1:20" x14ac:dyDescent="0.2">
      <c r="A355" s="13" t="s">
        <v>311</v>
      </c>
      <c r="B355" s="12">
        <v>61</v>
      </c>
      <c r="C355" s="12">
        <v>5</v>
      </c>
      <c r="D355" s="12">
        <v>7</v>
      </c>
      <c r="E355" s="12"/>
      <c r="F355" s="14" t="s">
        <v>13</v>
      </c>
      <c r="G355" s="12">
        <v>1</v>
      </c>
      <c r="H355" s="12">
        <v>10</v>
      </c>
      <c r="I355" s="12">
        <v>6</v>
      </c>
      <c r="J355" s="12">
        <v>12</v>
      </c>
      <c r="K355" s="12">
        <v>2</v>
      </c>
      <c r="L355" s="12">
        <v>5</v>
      </c>
      <c r="M355" s="12">
        <v>7</v>
      </c>
      <c r="N355" s="12">
        <v>0</v>
      </c>
      <c r="O355" s="12">
        <v>4</v>
      </c>
      <c r="P355" s="12">
        <v>0</v>
      </c>
      <c r="Q355" s="12">
        <v>0</v>
      </c>
      <c r="R355" s="12">
        <v>0</v>
      </c>
      <c r="S355" s="12">
        <v>0</v>
      </c>
      <c r="T355" s="12">
        <f>SUM(B355:D355)-SUM(G355:S355)</f>
        <v>26</v>
      </c>
    </row>
    <row r="356" spans="1:20" s="17" customFormat="1" x14ac:dyDescent="0.2">
      <c r="A356" s="15" t="s">
        <v>17</v>
      </c>
      <c r="B356" s="16">
        <f>SUM(B352:B355)</f>
        <v>107</v>
      </c>
      <c r="C356" s="16">
        <f t="shared" ref="C356:D356" si="160">SUM(C352:C355)</f>
        <v>5</v>
      </c>
      <c r="D356" s="16">
        <f t="shared" si="160"/>
        <v>9</v>
      </c>
      <c r="E356" s="16">
        <f t="shared" ref="E356" si="161">SUM(E352:E355)</f>
        <v>0</v>
      </c>
      <c r="F356" s="16"/>
      <c r="G356" s="16">
        <f t="shared" ref="G356:T356" si="162">SUM(G352:G355)</f>
        <v>1</v>
      </c>
      <c r="H356" s="16">
        <f t="shared" si="162"/>
        <v>14</v>
      </c>
      <c r="I356" s="16">
        <f t="shared" si="162"/>
        <v>12</v>
      </c>
      <c r="J356" s="16">
        <f t="shared" si="162"/>
        <v>15</v>
      </c>
      <c r="K356" s="16">
        <f t="shared" si="162"/>
        <v>3</v>
      </c>
      <c r="L356" s="16">
        <f t="shared" si="162"/>
        <v>6</v>
      </c>
      <c r="M356" s="16">
        <f t="shared" si="162"/>
        <v>22</v>
      </c>
      <c r="N356" s="16">
        <f t="shared" si="162"/>
        <v>0</v>
      </c>
      <c r="O356" s="16">
        <f t="shared" si="162"/>
        <v>7</v>
      </c>
      <c r="P356" s="16">
        <f t="shared" si="162"/>
        <v>0</v>
      </c>
      <c r="Q356" s="16">
        <f t="shared" si="162"/>
        <v>0</v>
      </c>
      <c r="R356" s="16">
        <f t="shared" si="162"/>
        <v>1</v>
      </c>
      <c r="S356" s="16">
        <f t="shared" si="162"/>
        <v>0</v>
      </c>
      <c r="T356" s="16">
        <f t="shared" si="162"/>
        <v>40</v>
      </c>
    </row>
    <row r="357" spans="1:20" x14ac:dyDescent="0.2">
      <c r="A357" s="3" t="s">
        <v>312</v>
      </c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</row>
    <row r="358" spans="1:20" x14ac:dyDescent="0.2">
      <c r="A358" s="13" t="s">
        <v>313</v>
      </c>
      <c r="B358" s="12">
        <v>2</v>
      </c>
      <c r="C358" s="12">
        <v>0</v>
      </c>
      <c r="D358" s="12">
        <v>0</v>
      </c>
      <c r="E358" s="12"/>
      <c r="F358" s="14" t="s">
        <v>13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f t="shared" ref="T358:T369" si="163">SUM(B358:D358)-SUM(G358:S358)</f>
        <v>2</v>
      </c>
    </row>
    <row r="359" spans="1:20" x14ac:dyDescent="0.2">
      <c r="A359" s="13" t="s">
        <v>314</v>
      </c>
      <c r="B359" s="12">
        <v>11</v>
      </c>
      <c r="C359" s="12">
        <v>0</v>
      </c>
      <c r="D359" s="12">
        <v>0</v>
      </c>
      <c r="E359" s="12"/>
      <c r="F359" s="14" t="s">
        <v>13</v>
      </c>
      <c r="G359" s="12">
        <v>0</v>
      </c>
      <c r="H359" s="12">
        <v>0</v>
      </c>
      <c r="I359" s="12">
        <v>0</v>
      </c>
      <c r="J359" s="12">
        <v>9</v>
      </c>
      <c r="K359" s="12">
        <v>0</v>
      </c>
      <c r="L359" s="12">
        <v>0</v>
      </c>
      <c r="M359" s="12">
        <v>0</v>
      </c>
      <c r="N359" s="12">
        <v>0</v>
      </c>
      <c r="O359" s="12">
        <v>0</v>
      </c>
      <c r="P359" s="12">
        <v>0</v>
      </c>
      <c r="Q359" s="12">
        <v>0</v>
      </c>
      <c r="R359" s="12">
        <v>0</v>
      </c>
      <c r="S359" s="12">
        <v>0</v>
      </c>
      <c r="T359" s="12">
        <f t="shared" si="163"/>
        <v>2</v>
      </c>
    </row>
    <row r="360" spans="1:20" x14ac:dyDescent="0.2">
      <c r="A360" s="13" t="s">
        <v>315</v>
      </c>
      <c r="B360" s="12">
        <v>2</v>
      </c>
      <c r="C360" s="12">
        <v>1</v>
      </c>
      <c r="D360" s="12">
        <v>0</v>
      </c>
      <c r="E360" s="12"/>
      <c r="F360" s="14" t="s">
        <v>13</v>
      </c>
      <c r="G360" s="12">
        <v>0</v>
      </c>
      <c r="H360" s="12">
        <v>0</v>
      </c>
      <c r="I360" s="12">
        <v>0</v>
      </c>
      <c r="J360" s="12">
        <v>2</v>
      </c>
      <c r="K360" s="12">
        <v>0</v>
      </c>
      <c r="L360" s="12">
        <v>0</v>
      </c>
      <c r="M360" s="12">
        <v>0</v>
      </c>
      <c r="N360" s="12">
        <v>0</v>
      </c>
      <c r="O360" s="12">
        <v>0</v>
      </c>
      <c r="P360" s="12">
        <v>0</v>
      </c>
      <c r="Q360" s="12">
        <v>0</v>
      </c>
      <c r="R360" s="12">
        <v>0</v>
      </c>
      <c r="S360" s="12">
        <v>0</v>
      </c>
      <c r="T360" s="12">
        <f t="shared" si="163"/>
        <v>1</v>
      </c>
    </row>
    <row r="361" spans="1:20" x14ac:dyDescent="0.2">
      <c r="A361" s="13" t="s">
        <v>316</v>
      </c>
      <c r="B361" s="12">
        <v>2</v>
      </c>
      <c r="C361" s="12">
        <v>1</v>
      </c>
      <c r="D361" s="12">
        <v>0</v>
      </c>
      <c r="E361" s="12"/>
      <c r="F361" s="14" t="s">
        <v>13</v>
      </c>
      <c r="G361" s="12">
        <v>0</v>
      </c>
      <c r="H361" s="12">
        <v>0</v>
      </c>
      <c r="I361" s="12">
        <v>0</v>
      </c>
      <c r="J361" s="12">
        <v>2</v>
      </c>
      <c r="K361" s="12">
        <v>0</v>
      </c>
      <c r="L361" s="12">
        <v>0</v>
      </c>
      <c r="M361" s="12">
        <v>0</v>
      </c>
      <c r="N361" s="12">
        <v>0</v>
      </c>
      <c r="O361" s="12">
        <v>0</v>
      </c>
      <c r="P361" s="12">
        <v>0</v>
      </c>
      <c r="Q361" s="12">
        <v>0</v>
      </c>
      <c r="R361" s="12">
        <v>0</v>
      </c>
      <c r="S361" s="12">
        <v>0</v>
      </c>
      <c r="T361" s="12">
        <f t="shared" si="163"/>
        <v>1</v>
      </c>
    </row>
    <row r="362" spans="1:20" x14ac:dyDescent="0.2">
      <c r="A362" s="13" t="s">
        <v>317</v>
      </c>
      <c r="B362" s="12">
        <v>10</v>
      </c>
      <c r="C362" s="12">
        <v>10</v>
      </c>
      <c r="D362" s="12">
        <v>4</v>
      </c>
      <c r="E362" s="12"/>
      <c r="F362" s="14" t="s">
        <v>13</v>
      </c>
      <c r="G362" s="12">
        <v>2</v>
      </c>
      <c r="H362" s="12">
        <v>0</v>
      </c>
      <c r="I362" s="12">
        <v>4</v>
      </c>
      <c r="J362" s="12">
        <v>8</v>
      </c>
      <c r="K362" s="12">
        <v>0</v>
      </c>
      <c r="L362" s="12">
        <v>5</v>
      </c>
      <c r="M362" s="12">
        <v>0</v>
      </c>
      <c r="N362" s="12">
        <v>0</v>
      </c>
      <c r="O362" s="12">
        <v>0</v>
      </c>
      <c r="P362" s="12">
        <v>0</v>
      </c>
      <c r="Q362" s="12">
        <v>0</v>
      </c>
      <c r="R362" s="12">
        <v>0</v>
      </c>
      <c r="S362" s="12">
        <v>0</v>
      </c>
      <c r="T362" s="12">
        <f t="shared" si="163"/>
        <v>5</v>
      </c>
    </row>
    <row r="363" spans="1:20" x14ac:dyDescent="0.2">
      <c r="A363" s="13" t="s">
        <v>318</v>
      </c>
      <c r="B363" s="12">
        <v>4</v>
      </c>
      <c r="C363" s="12">
        <v>0</v>
      </c>
      <c r="D363" s="12">
        <v>6</v>
      </c>
      <c r="E363" s="12"/>
      <c r="F363" s="14" t="s">
        <v>13</v>
      </c>
      <c r="G363" s="12">
        <v>0</v>
      </c>
      <c r="H363" s="12">
        <v>0</v>
      </c>
      <c r="I363" s="12">
        <v>0</v>
      </c>
      <c r="J363" s="12">
        <v>1</v>
      </c>
      <c r="K363" s="12">
        <v>0</v>
      </c>
      <c r="L363" s="12">
        <v>5</v>
      </c>
      <c r="M363" s="12">
        <v>0</v>
      </c>
      <c r="N363" s="12">
        <v>0</v>
      </c>
      <c r="O363" s="12">
        <v>0</v>
      </c>
      <c r="P363" s="12">
        <v>0</v>
      </c>
      <c r="Q363" s="12">
        <v>0</v>
      </c>
      <c r="R363" s="12">
        <v>0</v>
      </c>
      <c r="S363" s="12">
        <v>0</v>
      </c>
      <c r="T363" s="12">
        <f t="shared" si="163"/>
        <v>4</v>
      </c>
    </row>
    <row r="364" spans="1:20" x14ac:dyDescent="0.2">
      <c r="A364" s="13" t="s">
        <v>319</v>
      </c>
      <c r="B364" s="12">
        <v>1</v>
      </c>
      <c r="C364" s="12">
        <v>0</v>
      </c>
      <c r="D364" s="12">
        <v>4</v>
      </c>
      <c r="E364" s="12"/>
      <c r="F364" s="14" t="s">
        <v>13</v>
      </c>
      <c r="G364" s="12">
        <v>0</v>
      </c>
      <c r="H364" s="12">
        <v>0</v>
      </c>
      <c r="I364" s="12">
        <v>0</v>
      </c>
      <c r="J364" s="12">
        <v>0</v>
      </c>
      <c r="K364" s="12">
        <v>0</v>
      </c>
      <c r="L364" s="12">
        <v>5</v>
      </c>
      <c r="M364" s="12">
        <v>0</v>
      </c>
      <c r="N364" s="12">
        <v>0</v>
      </c>
      <c r="O364" s="12">
        <v>0</v>
      </c>
      <c r="P364" s="12">
        <v>0</v>
      </c>
      <c r="Q364" s="12">
        <v>0</v>
      </c>
      <c r="R364" s="12">
        <v>0</v>
      </c>
      <c r="S364" s="12">
        <v>0</v>
      </c>
      <c r="T364" s="12">
        <f t="shared" si="163"/>
        <v>0</v>
      </c>
    </row>
    <row r="365" spans="1:20" x14ac:dyDescent="0.2">
      <c r="A365" s="13" t="s">
        <v>320</v>
      </c>
      <c r="B365" s="12">
        <v>6</v>
      </c>
      <c r="C365" s="12">
        <v>0</v>
      </c>
      <c r="D365" s="12">
        <v>0</v>
      </c>
      <c r="E365" s="12"/>
      <c r="F365" s="14" t="s">
        <v>13</v>
      </c>
      <c r="G365" s="12">
        <v>0</v>
      </c>
      <c r="H365" s="12">
        <v>0</v>
      </c>
      <c r="I365" s="12">
        <v>4</v>
      </c>
      <c r="J365" s="12">
        <v>0</v>
      </c>
      <c r="K365" s="12">
        <v>0</v>
      </c>
      <c r="L365" s="12">
        <v>0</v>
      </c>
      <c r="M365" s="12">
        <v>1</v>
      </c>
      <c r="N365" s="12">
        <v>0</v>
      </c>
      <c r="O365" s="12">
        <v>0</v>
      </c>
      <c r="P365" s="12">
        <v>0</v>
      </c>
      <c r="Q365" s="12">
        <v>0</v>
      </c>
      <c r="R365" s="12">
        <v>0</v>
      </c>
      <c r="S365" s="12">
        <v>0</v>
      </c>
      <c r="T365" s="12">
        <f t="shared" si="163"/>
        <v>1</v>
      </c>
    </row>
    <row r="366" spans="1:20" x14ac:dyDescent="0.2">
      <c r="A366" s="13" t="s">
        <v>321</v>
      </c>
      <c r="B366" s="12">
        <v>2</v>
      </c>
      <c r="C366" s="12">
        <v>0</v>
      </c>
      <c r="D366" s="12">
        <v>0</v>
      </c>
      <c r="E366" s="12"/>
      <c r="F366" s="14" t="s">
        <v>13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f t="shared" si="163"/>
        <v>2</v>
      </c>
    </row>
    <row r="367" spans="1:20" x14ac:dyDescent="0.2">
      <c r="A367" s="13" t="s">
        <v>322</v>
      </c>
      <c r="B367" s="12">
        <v>4</v>
      </c>
      <c r="C367" s="12">
        <v>0</v>
      </c>
      <c r="D367" s="12">
        <v>0</v>
      </c>
      <c r="E367" s="12"/>
      <c r="F367" s="14" t="s">
        <v>13</v>
      </c>
      <c r="G367" s="12">
        <v>0</v>
      </c>
      <c r="H367" s="12">
        <v>0</v>
      </c>
      <c r="I367" s="12">
        <v>0</v>
      </c>
      <c r="J367" s="12">
        <v>0</v>
      </c>
      <c r="K367" s="12">
        <v>0</v>
      </c>
      <c r="L367" s="12">
        <v>0</v>
      </c>
      <c r="M367" s="12">
        <v>0</v>
      </c>
      <c r="N367" s="12">
        <v>0</v>
      </c>
      <c r="O367" s="12">
        <v>0</v>
      </c>
      <c r="P367" s="12">
        <v>0</v>
      </c>
      <c r="Q367" s="12">
        <v>0</v>
      </c>
      <c r="R367" s="12">
        <v>0</v>
      </c>
      <c r="S367" s="12">
        <v>0</v>
      </c>
      <c r="T367" s="12">
        <f t="shared" si="163"/>
        <v>4</v>
      </c>
    </row>
    <row r="368" spans="1:20" x14ac:dyDescent="0.2">
      <c r="A368" s="13" t="s">
        <v>323</v>
      </c>
      <c r="B368" s="12">
        <v>1</v>
      </c>
      <c r="C368" s="12">
        <v>0</v>
      </c>
      <c r="D368" s="12">
        <v>0</v>
      </c>
      <c r="E368" s="12"/>
      <c r="F368" s="14" t="s">
        <v>13</v>
      </c>
      <c r="G368" s="12">
        <v>0</v>
      </c>
      <c r="H368" s="12">
        <v>0</v>
      </c>
      <c r="I368" s="12">
        <v>0</v>
      </c>
      <c r="J368" s="12">
        <v>0</v>
      </c>
      <c r="K368" s="12">
        <v>0</v>
      </c>
      <c r="L368" s="12">
        <v>0</v>
      </c>
      <c r="M368" s="12">
        <v>0</v>
      </c>
      <c r="N368" s="12">
        <v>0</v>
      </c>
      <c r="O368" s="12">
        <v>0</v>
      </c>
      <c r="P368" s="12">
        <v>0</v>
      </c>
      <c r="Q368" s="12">
        <v>0</v>
      </c>
      <c r="R368" s="12">
        <v>0</v>
      </c>
      <c r="S368" s="12">
        <v>0</v>
      </c>
      <c r="T368" s="12">
        <f t="shared" si="163"/>
        <v>1</v>
      </c>
    </row>
    <row r="369" spans="1:20" x14ac:dyDescent="0.2">
      <c r="A369" s="13" t="s">
        <v>324</v>
      </c>
      <c r="B369" s="12">
        <v>3</v>
      </c>
      <c r="C369" s="12">
        <v>0</v>
      </c>
      <c r="D369" s="12">
        <v>0</v>
      </c>
      <c r="E369" s="12"/>
      <c r="F369" s="14" t="s">
        <v>13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2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f t="shared" si="163"/>
        <v>1</v>
      </c>
    </row>
    <row r="370" spans="1:20" s="17" customFormat="1" x14ac:dyDescent="0.2">
      <c r="A370" s="15" t="s">
        <v>17</v>
      </c>
      <c r="B370" s="16">
        <f>SUM(B358:B369)</f>
        <v>48</v>
      </c>
      <c r="C370" s="16">
        <f t="shared" ref="C370:D370" si="164">SUM(C358:C369)</f>
        <v>12</v>
      </c>
      <c r="D370" s="16">
        <f t="shared" si="164"/>
        <v>14</v>
      </c>
      <c r="E370" s="16">
        <f t="shared" ref="E370" si="165">SUM(E358:E369)</f>
        <v>0</v>
      </c>
      <c r="F370" s="16"/>
      <c r="G370" s="16">
        <f t="shared" ref="G370:T370" si="166">SUM(G358:G369)</f>
        <v>2</v>
      </c>
      <c r="H370" s="16">
        <f t="shared" si="166"/>
        <v>0</v>
      </c>
      <c r="I370" s="16">
        <f t="shared" si="166"/>
        <v>8</v>
      </c>
      <c r="J370" s="16">
        <f t="shared" si="166"/>
        <v>22</v>
      </c>
      <c r="K370" s="16">
        <f t="shared" si="166"/>
        <v>0</v>
      </c>
      <c r="L370" s="16">
        <f t="shared" si="166"/>
        <v>15</v>
      </c>
      <c r="M370" s="16">
        <f t="shared" si="166"/>
        <v>3</v>
      </c>
      <c r="N370" s="16">
        <f t="shared" si="166"/>
        <v>0</v>
      </c>
      <c r="O370" s="16">
        <f t="shared" si="166"/>
        <v>0</v>
      </c>
      <c r="P370" s="16">
        <f t="shared" si="166"/>
        <v>0</v>
      </c>
      <c r="Q370" s="16">
        <f t="shared" si="166"/>
        <v>0</v>
      </c>
      <c r="R370" s="16">
        <f t="shared" si="166"/>
        <v>0</v>
      </c>
      <c r="S370" s="16">
        <f t="shared" si="166"/>
        <v>0</v>
      </c>
      <c r="T370" s="16">
        <f t="shared" si="166"/>
        <v>24</v>
      </c>
    </row>
    <row r="371" spans="1:20" x14ac:dyDescent="0.2">
      <c r="A371" s="3" t="s">
        <v>325</v>
      </c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</row>
    <row r="372" spans="1:20" x14ac:dyDescent="0.2">
      <c r="A372" s="13" t="s">
        <v>326</v>
      </c>
      <c r="B372" s="12">
        <v>45</v>
      </c>
      <c r="C372" s="12">
        <v>6</v>
      </c>
      <c r="D372" s="12">
        <v>4</v>
      </c>
      <c r="E372" s="12"/>
      <c r="F372" s="14" t="s">
        <v>13</v>
      </c>
      <c r="G372" s="12">
        <v>2</v>
      </c>
      <c r="H372" s="12">
        <v>3</v>
      </c>
      <c r="I372" s="12">
        <v>9</v>
      </c>
      <c r="J372" s="12">
        <v>5</v>
      </c>
      <c r="K372" s="12">
        <v>0</v>
      </c>
      <c r="L372" s="12">
        <v>3</v>
      </c>
      <c r="M372" s="12">
        <v>6</v>
      </c>
      <c r="N372" s="12">
        <v>0</v>
      </c>
      <c r="O372" s="12">
        <v>3</v>
      </c>
      <c r="P372" s="12">
        <v>5</v>
      </c>
      <c r="Q372" s="12">
        <v>0</v>
      </c>
      <c r="R372" s="12">
        <v>0</v>
      </c>
      <c r="S372" s="12">
        <v>0</v>
      </c>
      <c r="T372" s="12">
        <f>SUM(B372:D372)-SUM(G372:S372)</f>
        <v>19</v>
      </c>
    </row>
    <row r="373" spans="1:20" x14ac:dyDescent="0.2">
      <c r="A373" s="13" t="s">
        <v>327</v>
      </c>
      <c r="B373" s="12">
        <v>152</v>
      </c>
      <c r="C373" s="12">
        <v>5</v>
      </c>
      <c r="D373" s="12">
        <v>0</v>
      </c>
      <c r="E373" s="12"/>
      <c r="F373" s="14" t="s">
        <v>13</v>
      </c>
      <c r="G373" s="12">
        <v>0</v>
      </c>
      <c r="H373" s="12">
        <v>20</v>
      </c>
      <c r="I373" s="12">
        <v>25</v>
      </c>
      <c r="J373" s="12">
        <v>20</v>
      </c>
      <c r="K373" s="12">
        <v>1</v>
      </c>
      <c r="L373" s="12">
        <v>2</v>
      </c>
      <c r="M373" s="12">
        <v>16</v>
      </c>
      <c r="N373" s="12">
        <v>2</v>
      </c>
      <c r="O373" s="12">
        <v>2</v>
      </c>
      <c r="P373" s="12">
        <v>15</v>
      </c>
      <c r="Q373" s="12">
        <v>0</v>
      </c>
      <c r="R373" s="12">
        <v>0</v>
      </c>
      <c r="S373" s="12">
        <v>0</v>
      </c>
      <c r="T373" s="12">
        <f>SUM(B373:D373)-SUM(G373:S373)</f>
        <v>54</v>
      </c>
    </row>
    <row r="374" spans="1:20" s="17" customFormat="1" x14ac:dyDescent="0.2">
      <c r="A374" s="15" t="s">
        <v>17</v>
      </c>
      <c r="B374" s="16">
        <f>SUM(B372:B373)</f>
        <v>197</v>
      </c>
      <c r="C374" s="16">
        <f t="shared" ref="C374:D374" si="167">SUM(C372:C373)</f>
        <v>11</v>
      </c>
      <c r="D374" s="16">
        <f t="shared" si="167"/>
        <v>4</v>
      </c>
      <c r="E374" s="16">
        <f t="shared" ref="E374" si="168">SUM(E372:E373)</f>
        <v>0</v>
      </c>
      <c r="F374" s="16"/>
      <c r="G374" s="16">
        <f t="shared" ref="G374:T374" si="169">SUM(G372:G373)</f>
        <v>2</v>
      </c>
      <c r="H374" s="16">
        <f t="shared" si="169"/>
        <v>23</v>
      </c>
      <c r="I374" s="16">
        <f t="shared" si="169"/>
        <v>34</v>
      </c>
      <c r="J374" s="16">
        <f t="shared" si="169"/>
        <v>25</v>
      </c>
      <c r="K374" s="16">
        <f t="shared" si="169"/>
        <v>1</v>
      </c>
      <c r="L374" s="16">
        <f t="shared" si="169"/>
        <v>5</v>
      </c>
      <c r="M374" s="16">
        <f t="shared" si="169"/>
        <v>22</v>
      </c>
      <c r="N374" s="16">
        <f t="shared" si="169"/>
        <v>2</v>
      </c>
      <c r="O374" s="16">
        <f t="shared" si="169"/>
        <v>5</v>
      </c>
      <c r="P374" s="16">
        <f t="shared" si="169"/>
        <v>20</v>
      </c>
      <c r="Q374" s="16">
        <f t="shared" si="169"/>
        <v>0</v>
      </c>
      <c r="R374" s="16">
        <f t="shared" si="169"/>
        <v>0</v>
      </c>
      <c r="S374" s="16">
        <f t="shared" si="169"/>
        <v>0</v>
      </c>
      <c r="T374" s="16">
        <f t="shared" si="169"/>
        <v>73</v>
      </c>
    </row>
    <row r="375" spans="1:20" x14ac:dyDescent="0.2">
      <c r="A375" s="3" t="s">
        <v>328</v>
      </c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</row>
    <row r="376" spans="1:20" x14ac:dyDescent="0.2">
      <c r="A376" s="13" t="s">
        <v>329</v>
      </c>
      <c r="B376" s="12">
        <v>12</v>
      </c>
      <c r="C376" s="12">
        <v>1</v>
      </c>
      <c r="D376" s="12">
        <v>0</v>
      </c>
      <c r="E376" s="12"/>
      <c r="F376" s="14" t="s">
        <v>13</v>
      </c>
      <c r="G376" s="12">
        <v>3</v>
      </c>
      <c r="H376" s="12">
        <v>0</v>
      </c>
      <c r="I376" s="12">
        <v>0</v>
      </c>
      <c r="J376" s="12">
        <v>1</v>
      </c>
      <c r="K376" s="12">
        <v>0</v>
      </c>
      <c r="L376" s="12">
        <v>0</v>
      </c>
      <c r="M376" s="12">
        <v>2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f>SUM(B376:D376)-SUM(G376:S376)</f>
        <v>7</v>
      </c>
    </row>
    <row r="377" spans="1:20" x14ac:dyDescent="0.2">
      <c r="A377" s="13" t="s">
        <v>330</v>
      </c>
      <c r="B377" s="12">
        <v>31</v>
      </c>
      <c r="C377" s="12">
        <v>4</v>
      </c>
      <c r="D377" s="12">
        <v>0</v>
      </c>
      <c r="E377" s="12"/>
      <c r="F377" s="14" t="s">
        <v>13</v>
      </c>
      <c r="G377" s="12">
        <v>6</v>
      </c>
      <c r="H377" s="12">
        <v>2</v>
      </c>
      <c r="I377" s="12">
        <v>0</v>
      </c>
      <c r="J377" s="12">
        <v>6</v>
      </c>
      <c r="K377" s="12">
        <v>0</v>
      </c>
      <c r="L377" s="12">
        <v>1</v>
      </c>
      <c r="M377" s="12">
        <v>2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6</v>
      </c>
      <c r="T377" s="12">
        <f>SUM(B377:D377)-SUM(G377:S377)</f>
        <v>12</v>
      </c>
    </row>
    <row r="378" spans="1:20" s="17" customFormat="1" x14ac:dyDescent="0.2">
      <c r="A378" s="15" t="s">
        <v>17</v>
      </c>
      <c r="B378" s="16">
        <f>SUM(B376:B377)</f>
        <v>43</v>
      </c>
      <c r="C378" s="16">
        <f t="shared" ref="C378:D378" si="170">SUM(C376:C377)</f>
        <v>5</v>
      </c>
      <c r="D378" s="16">
        <f t="shared" si="170"/>
        <v>0</v>
      </c>
      <c r="E378" s="16">
        <f t="shared" ref="E378" si="171">SUM(E376:E377)</f>
        <v>0</v>
      </c>
      <c r="F378" s="16"/>
      <c r="G378" s="16">
        <f t="shared" ref="G378:T378" si="172">SUM(G376:G377)</f>
        <v>9</v>
      </c>
      <c r="H378" s="16">
        <f t="shared" si="172"/>
        <v>2</v>
      </c>
      <c r="I378" s="16">
        <f t="shared" si="172"/>
        <v>0</v>
      </c>
      <c r="J378" s="16">
        <f t="shared" si="172"/>
        <v>7</v>
      </c>
      <c r="K378" s="16">
        <f t="shared" si="172"/>
        <v>0</v>
      </c>
      <c r="L378" s="16">
        <f t="shared" si="172"/>
        <v>1</v>
      </c>
      <c r="M378" s="16">
        <f t="shared" si="172"/>
        <v>4</v>
      </c>
      <c r="N378" s="16">
        <f t="shared" si="172"/>
        <v>0</v>
      </c>
      <c r="O378" s="16">
        <f t="shared" si="172"/>
        <v>0</v>
      </c>
      <c r="P378" s="16">
        <f t="shared" si="172"/>
        <v>0</v>
      </c>
      <c r="Q378" s="16">
        <f t="shared" si="172"/>
        <v>0</v>
      </c>
      <c r="R378" s="16">
        <f t="shared" si="172"/>
        <v>0</v>
      </c>
      <c r="S378" s="16">
        <f t="shared" si="172"/>
        <v>6</v>
      </c>
      <c r="T378" s="16">
        <f t="shared" si="172"/>
        <v>19</v>
      </c>
    </row>
    <row r="379" spans="1:20" x14ac:dyDescent="0.2">
      <c r="A379" s="3" t="s">
        <v>331</v>
      </c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</row>
    <row r="380" spans="1:20" x14ac:dyDescent="0.2">
      <c r="A380" s="13" t="s">
        <v>332</v>
      </c>
      <c r="B380" s="12">
        <v>4</v>
      </c>
      <c r="C380" s="12">
        <v>0</v>
      </c>
      <c r="D380" s="12">
        <v>0</v>
      </c>
      <c r="E380" s="12"/>
      <c r="F380" s="14" t="s">
        <v>13</v>
      </c>
      <c r="G380" s="12">
        <v>0</v>
      </c>
      <c r="H380" s="12">
        <v>0</v>
      </c>
      <c r="I380" s="12">
        <v>1</v>
      </c>
      <c r="J380" s="12">
        <v>0</v>
      </c>
      <c r="K380" s="12">
        <v>0</v>
      </c>
      <c r="L380" s="12">
        <v>0</v>
      </c>
      <c r="M380" s="12">
        <v>0</v>
      </c>
      <c r="N380" s="12">
        <v>0</v>
      </c>
      <c r="O380" s="12">
        <v>0</v>
      </c>
      <c r="P380" s="12">
        <v>0</v>
      </c>
      <c r="Q380" s="12">
        <v>0</v>
      </c>
      <c r="R380" s="12">
        <v>0</v>
      </c>
      <c r="S380" s="12">
        <v>0</v>
      </c>
      <c r="T380" s="12">
        <f>SUM(B380:D380)-SUM(G380:S380)</f>
        <v>3</v>
      </c>
    </row>
    <row r="381" spans="1:20" x14ac:dyDescent="0.2">
      <c r="A381" s="13" t="s">
        <v>333</v>
      </c>
      <c r="B381" s="12">
        <v>3</v>
      </c>
      <c r="C381" s="12">
        <v>0</v>
      </c>
      <c r="D381" s="12">
        <v>0</v>
      </c>
      <c r="E381" s="12"/>
      <c r="F381" s="14" t="s">
        <v>13</v>
      </c>
      <c r="G381" s="12">
        <v>0</v>
      </c>
      <c r="H381" s="12">
        <v>0</v>
      </c>
      <c r="I381" s="12">
        <v>0</v>
      </c>
      <c r="J381" s="12">
        <v>0</v>
      </c>
      <c r="K381" s="12">
        <v>0</v>
      </c>
      <c r="L381" s="12">
        <v>0</v>
      </c>
      <c r="M381" s="12">
        <v>0</v>
      </c>
      <c r="N381" s="12">
        <v>0</v>
      </c>
      <c r="O381" s="12">
        <v>0</v>
      </c>
      <c r="P381" s="12">
        <v>0</v>
      </c>
      <c r="Q381" s="12">
        <v>0</v>
      </c>
      <c r="R381" s="12">
        <v>0</v>
      </c>
      <c r="S381" s="12">
        <v>0</v>
      </c>
      <c r="T381" s="12">
        <f>SUM(B381:D381)-SUM(G381:S381)</f>
        <v>3</v>
      </c>
    </row>
    <row r="382" spans="1:20" x14ac:dyDescent="0.2">
      <c r="A382" s="13" t="s">
        <v>334</v>
      </c>
      <c r="B382" s="12">
        <v>4</v>
      </c>
      <c r="C382" s="12">
        <v>0</v>
      </c>
      <c r="D382" s="12">
        <v>0</v>
      </c>
      <c r="E382" s="12"/>
      <c r="F382" s="14" t="s">
        <v>13</v>
      </c>
      <c r="G382" s="12">
        <v>0</v>
      </c>
      <c r="H382" s="12">
        <v>0</v>
      </c>
      <c r="I382" s="12">
        <v>0</v>
      </c>
      <c r="J382" s="12">
        <v>0</v>
      </c>
      <c r="K382" s="12">
        <v>0</v>
      </c>
      <c r="L382" s="12">
        <v>0</v>
      </c>
      <c r="M382" s="12">
        <v>0</v>
      </c>
      <c r="N382" s="12">
        <v>0</v>
      </c>
      <c r="O382" s="12">
        <v>0</v>
      </c>
      <c r="P382" s="12">
        <v>0</v>
      </c>
      <c r="Q382" s="12">
        <v>0</v>
      </c>
      <c r="R382" s="12">
        <v>0</v>
      </c>
      <c r="S382" s="12">
        <v>0</v>
      </c>
      <c r="T382" s="12">
        <f>SUM(B382:D382)-SUM(G382:S382)</f>
        <v>4</v>
      </c>
    </row>
    <row r="383" spans="1:20" x14ac:dyDescent="0.2">
      <c r="A383" s="13" t="s">
        <v>335</v>
      </c>
      <c r="B383" s="12">
        <v>2</v>
      </c>
      <c r="C383" s="12">
        <v>1</v>
      </c>
      <c r="D383" s="12">
        <v>0</v>
      </c>
      <c r="E383" s="12"/>
      <c r="F383" s="14" t="s">
        <v>13</v>
      </c>
      <c r="G383" s="12">
        <v>1</v>
      </c>
      <c r="H383" s="12">
        <v>0</v>
      </c>
      <c r="I383" s="12">
        <v>0</v>
      </c>
      <c r="J383" s="12">
        <v>0</v>
      </c>
      <c r="K383" s="12">
        <v>0</v>
      </c>
      <c r="L383" s="12">
        <v>0</v>
      </c>
      <c r="M383" s="12">
        <v>0</v>
      </c>
      <c r="N383" s="12">
        <v>0</v>
      </c>
      <c r="O383" s="12">
        <v>0</v>
      </c>
      <c r="P383" s="12">
        <v>0</v>
      </c>
      <c r="Q383" s="12">
        <v>0</v>
      </c>
      <c r="R383" s="12">
        <v>0</v>
      </c>
      <c r="S383" s="12">
        <v>0</v>
      </c>
      <c r="T383" s="12">
        <f>SUM(B383:D383)-SUM(G383:S383)</f>
        <v>2</v>
      </c>
    </row>
    <row r="384" spans="1:20" s="17" customFormat="1" x14ac:dyDescent="0.2">
      <c r="A384" s="15" t="s">
        <v>17</v>
      </c>
      <c r="B384" s="16">
        <f>SUM(B380:B383)</f>
        <v>13</v>
      </c>
      <c r="C384" s="16">
        <f t="shared" ref="C384:D384" si="173">SUM(C380:C383)</f>
        <v>1</v>
      </c>
      <c r="D384" s="16">
        <f t="shared" si="173"/>
        <v>0</v>
      </c>
      <c r="E384" s="16">
        <f t="shared" ref="E384" si="174">SUM(E380:E383)</f>
        <v>0</v>
      </c>
      <c r="F384" s="16"/>
      <c r="G384" s="16">
        <f t="shared" ref="G384:T384" si="175">SUM(G380:G383)</f>
        <v>1</v>
      </c>
      <c r="H384" s="16">
        <f t="shared" si="175"/>
        <v>0</v>
      </c>
      <c r="I384" s="16">
        <f t="shared" si="175"/>
        <v>1</v>
      </c>
      <c r="J384" s="16">
        <f t="shared" si="175"/>
        <v>0</v>
      </c>
      <c r="K384" s="16">
        <f t="shared" si="175"/>
        <v>0</v>
      </c>
      <c r="L384" s="16">
        <f t="shared" si="175"/>
        <v>0</v>
      </c>
      <c r="M384" s="16">
        <f t="shared" si="175"/>
        <v>0</v>
      </c>
      <c r="N384" s="16">
        <f t="shared" si="175"/>
        <v>0</v>
      </c>
      <c r="O384" s="16">
        <f t="shared" si="175"/>
        <v>0</v>
      </c>
      <c r="P384" s="16">
        <f t="shared" si="175"/>
        <v>0</v>
      </c>
      <c r="Q384" s="16">
        <f t="shared" si="175"/>
        <v>0</v>
      </c>
      <c r="R384" s="16">
        <f t="shared" si="175"/>
        <v>0</v>
      </c>
      <c r="S384" s="16">
        <f t="shared" si="175"/>
        <v>0</v>
      </c>
      <c r="T384" s="16">
        <f t="shared" si="175"/>
        <v>12</v>
      </c>
    </row>
    <row r="385" spans="1:20" x14ac:dyDescent="0.2">
      <c r="A385" s="3" t="s">
        <v>336</v>
      </c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</row>
    <row r="386" spans="1:20" x14ac:dyDescent="0.2">
      <c r="A386" s="13" t="s">
        <v>337</v>
      </c>
      <c r="B386" s="12">
        <v>16</v>
      </c>
      <c r="C386" s="12">
        <v>0</v>
      </c>
      <c r="D386" s="12">
        <v>0</v>
      </c>
      <c r="E386" s="12"/>
      <c r="F386" s="14" t="s">
        <v>13</v>
      </c>
      <c r="G386" s="12">
        <v>0</v>
      </c>
      <c r="H386" s="12">
        <v>0</v>
      </c>
      <c r="I386" s="12">
        <v>5</v>
      </c>
      <c r="J386" s="12">
        <v>0</v>
      </c>
      <c r="K386" s="12">
        <v>0</v>
      </c>
      <c r="L386" s="12">
        <v>0</v>
      </c>
      <c r="M386" s="12">
        <v>3</v>
      </c>
      <c r="N386" s="12">
        <v>2</v>
      </c>
      <c r="O386" s="12">
        <v>0</v>
      </c>
      <c r="P386" s="12">
        <v>0</v>
      </c>
      <c r="Q386" s="12">
        <v>0</v>
      </c>
      <c r="R386" s="12">
        <v>0</v>
      </c>
      <c r="S386" s="12">
        <v>0</v>
      </c>
      <c r="T386" s="12">
        <f>SUM(B386:D386)-SUM(G386:S386)</f>
        <v>6</v>
      </c>
    </row>
    <row r="387" spans="1:20" x14ac:dyDescent="0.2">
      <c r="A387" s="13" t="s">
        <v>338</v>
      </c>
      <c r="B387" s="12">
        <v>16</v>
      </c>
      <c r="C387" s="12">
        <v>0</v>
      </c>
      <c r="D387" s="12">
        <v>0</v>
      </c>
      <c r="E387" s="12"/>
      <c r="F387" s="14" t="s">
        <v>13</v>
      </c>
      <c r="G387" s="12">
        <v>0</v>
      </c>
      <c r="H387" s="12">
        <v>0</v>
      </c>
      <c r="I387" s="12">
        <v>0</v>
      </c>
      <c r="J387" s="12">
        <v>0</v>
      </c>
      <c r="K387" s="12">
        <v>0</v>
      </c>
      <c r="L387" s="12">
        <v>0</v>
      </c>
      <c r="M387" s="12">
        <v>2</v>
      </c>
      <c r="N387" s="12">
        <v>2</v>
      </c>
      <c r="O387" s="12">
        <v>0</v>
      </c>
      <c r="P387" s="12">
        <v>0</v>
      </c>
      <c r="Q387" s="12">
        <v>0</v>
      </c>
      <c r="R387" s="12">
        <v>0</v>
      </c>
      <c r="S387" s="12">
        <v>0</v>
      </c>
      <c r="T387" s="12">
        <f>SUM(B387:D387)-SUM(G387:S387)</f>
        <v>12</v>
      </c>
    </row>
    <row r="388" spans="1:20" x14ac:dyDescent="0.2">
      <c r="A388" s="13" t="s">
        <v>339</v>
      </c>
      <c r="B388" s="12">
        <v>12</v>
      </c>
      <c r="C388" s="12">
        <v>0</v>
      </c>
      <c r="D388" s="12">
        <v>0</v>
      </c>
      <c r="E388" s="12"/>
      <c r="F388" s="14" t="s">
        <v>13</v>
      </c>
      <c r="G388" s="12">
        <v>0</v>
      </c>
      <c r="H388" s="12">
        <v>0</v>
      </c>
      <c r="I388" s="12">
        <v>3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f>SUM(B388:D388)-SUM(G388:S388)</f>
        <v>9</v>
      </c>
    </row>
    <row r="389" spans="1:20" x14ac:dyDescent="0.2">
      <c r="A389" s="13" t="s">
        <v>340</v>
      </c>
      <c r="B389" s="12">
        <v>16</v>
      </c>
      <c r="C389" s="12">
        <v>0</v>
      </c>
      <c r="D389" s="12">
        <v>0</v>
      </c>
      <c r="E389" s="12"/>
      <c r="F389" s="14" t="s">
        <v>13</v>
      </c>
      <c r="G389" s="12">
        <v>0</v>
      </c>
      <c r="H389" s="12">
        <v>0</v>
      </c>
      <c r="I389" s="12">
        <v>6</v>
      </c>
      <c r="J389" s="12">
        <v>0</v>
      </c>
      <c r="K389" s="12">
        <v>0</v>
      </c>
      <c r="L389" s="12">
        <v>1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f>SUM(B389:D389)-SUM(G389:S389)</f>
        <v>9</v>
      </c>
    </row>
    <row r="390" spans="1:20" s="17" customFormat="1" x14ac:dyDescent="0.2">
      <c r="A390" s="15" t="s">
        <v>17</v>
      </c>
      <c r="B390" s="16">
        <f>SUM(B386:B389)</f>
        <v>60</v>
      </c>
      <c r="C390" s="16">
        <f t="shared" ref="C390:D390" si="176">SUM(C386:C389)</f>
        <v>0</v>
      </c>
      <c r="D390" s="16">
        <f t="shared" si="176"/>
        <v>0</v>
      </c>
      <c r="E390" s="16">
        <f t="shared" ref="E390" si="177">SUM(E386:E389)</f>
        <v>0</v>
      </c>
      <c r="F390" s="16"/>
      <c r="G390" s="16">
        <f t="shared" ref="G390:T390" si="178">SUM(G386:G389)</f>
        <v>0</v>
      </c>
      <c r="H390" s="16">
        <f t="shared" si="178"/>
        <v>0</v>
      </c>
      <c r="I390" s="16">
        <f t="shared" si="178"/>
        <v>14</v>
      </c>
      <c r="J390" s="16">
        <f t="shared" si="178"/>
        <v>0</v>
      </c>
      <c r="K390" s="16">
        <f t="shared" si="178"/>
        <v>0</v>
      </c>
      <c r="L390" s="16">
        <f t="shared" si="178"/>
        <v>1</v>
      </c>
      <c r="M390" s="16">
        <f t="shared" si="178"/>
        <v>5</v>
      </c>
      <c r="N390" s="16">
        <f t="shared" si="178"/>
        <v>4</v>
      </c>
      <c r="O390" s="16">
        <f t="shared" si="178"/>
        <v>0</v>
      </c>
      <c r="P390" s="16">
        <f t="shared" si="178"/>
        <v>0</v>
      </c>
      <c r="Q390" s="16">
        <f t="shared" si="178"/>
        <v>0</v>
      </c>
      <c r="R390" s="16">
        <f t="shared" si="178"/>
        <v>0</v>
      </c>
      <c r="S390" s="16">
        <f t="shared" si="178"/>
        <v>0</v>
      </c>
      <c r="T390" s="16">
        <f t="shared" si="178"/>
        <v>36</v>
      </c>
    </row>
    <row r="391" spans="1:20" x14ac:dyDescent="0.2">
      <c r="A391" s="3" t="s">
        <v>341</v>
      </c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</row>
    <row r="392" spans="1:20" x14ac:dyDescent="0.2">
      <c r="A392" s="13" t="s">
        <v>342</v>
      </c>
      <c r="B392" s="12">
        <v>0</v>
      </c>
      <c r="C392" s="12">
        <v>0</v>
      </c>
      <c r="D392" s="12">
        <v>100</v>
      </c>
      <c r="E392" s="12"/>
      <c r="F392" s="14" t="s">
        <v>13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100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f>SUM(B392:D392)-SUM(G392:S392)</f>
        <v>0</v>
      </c>
    </row>
    <row r="393" spans="1:20" x14ac:dyDescent="0.2">
      <c r="A393" s="13" t="s">
        <v>343</v>
      </c>
      <c r="B393" s="12">
        <v>0</v>
      </c>
      <c r="C393" s="12">
        <v>100</v>
      </c>
      <c r="D393" s="12">
        <v>0</v>
      </c>
      <c r="E393" s="12"/>
      <c r="F393" s="14" t="s">
        <v>13</v>
      </c>
      <c r="G393" s="12">
        <v>0</v>
      </c>
      <c r="H393" s="12">
        <v>0</v>
      </c>
      <c r="I393" s="12">
        <v>0</v>
      </c>
      <c r="J393" s="12">
        <v>100</v>
      </c>
      <c r="K393" s="12">
        <v>0</v>
      </c>
      <c r="L393" s="12">
        <v>100</v>
      </c>
      <c r="M393" s="12">
        <v>0</v>
      </c>
      <c r="N393" s="12">
        <v>100</v>
      </c>
      <c r="O393" s="12">
        <v>0</v>
      </c>
      <c r="P393" s="12">
        <v>0</v>
      </c>
      <c r="Q393" s="12">
        <v>0</v>
      </c>
      <c r="R393" s="12">
        <v>0</v>
      </c>
      <c r="S393" s="12">
        <v>100</v>
      </c>
      <c r="T393" s="12">
        <f>SUM(B393:D393)-SUM(G393:S393)</f>
        <v>-300</v>
      </c>
    </row>
    <row r="394" spans="1:20" s="17" customFormat="1" x14ac:dyDescent="0.2">
      <c r="A394" s="15" t="s">
        <v>17</v>
      </c>
      <c r="B394" s="16">
        <f>SUM(B392:B393)</f>
        <v>0</v>
      </c>
      <c r="C394" s="16">
        <f t="shared" ref="C394:D394" si="179">SUM(C392:C393)</f>
        <v>100</v>
      </c>
      <c r="D394" s="16">
        <f t="shared" si="179"/>
        <v>100</v>
      </c>
      <c r="E394" s="16">
        <f t="shared" ref="E394" si="180">SUM(E392:E393)</f>
        <v>0</v>
      </c>
      <c r="F394" s="16"/>
      <c r="G394" s="16">
        <f t="shared" ref="G394:T394" si="181">SUM(G392:G393)</f>
        <v>0</v>
      </c>
      <c r="H394" s="16">
        <f t="shared" si="181"/>
        <v>0</v>
      </c>
      <c r="I394" s="16">
        <f t="shared" si="181"/>
        <v>0</v>
      </c>
      <c r="J394" s="16">
        <f t="shared" si="181"/>
        <v>100</v>
      </c>
      <c r="K394" s="16">
        <f t="shared" si="181"/>
        <v>0</v>
      </c>
      <c r="L394" s="16">
        <f t="shared" si="181"/>
        <v>200</v>
      </c>
      <c r="M394" s="16">
        <f t="shared" si="181"/>
        <v>0</v>
      </c>
      <c r="N394" s="16">
        <f t="shared" si="181"/>
        <v>100</v>
      </c>
      <c r="O394" s="16">
        <f t="shared" si="181"/>
        <v>0</v>
      </c>
      <c r="P394" s="16">
        <f t="shared" si="181"/>
        <v>0</v>
      </c>
      <c r="Q394" s="16">
        <f t="shared" si="181"/>
        <v>0</v>
      </c>
      <c r="R394" s="16">
        <f t="shared" si="181"/>
        <v>0</v>
      </c>
      <c r="S394" s="16">
        <f t="shared" si="181"/>
        <v>100</v>
      </c>
      <c r="T394" s="16">
        <f t="shared" si="181"/>
        <v>-300</v>
      </c>
    </row>
    <row r="395" spans="1:20" x14ac:dyDescent="0.2">
      <c r="A395" s="3" t="s">
        <v>344</v>
      </c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</row>
    <row r="396" spans="1:20" x14ac:dyDescent="0.2">
      <c r="A396" s="13" t="s">
        <v>345</v>
      </c>
      <c r="B396" s="12">
        <v>3</v>
      </c>
      <c r="C396" s="12">
        <v>0</v>
      </c>
      <c r="D396" s="12">
        <v>0</v>
      </c>
      <c r="E396" s="12"/>
      <c r="F396" s="14" t="s">
        <v>13</v>
      </c>
      <c r="G396" s="12">
        <v>0</v>
      </c>
      <c r="H396" s="12">
        <v>0</v>
      </c>
      <c r="I396" s="12">
        <v>0</v>
      </c>
      <c r="J396" s="12">
        <v>1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f>SUM(B396:D396)-SUM(G396:S396)</f>
        <v>2</v>
      </c>
    </row>
    <row r="397" spans="1:20" x14ac:dyDescent="0.2">
      <c r="A397" s="13" t="s">
        <v>346</v>
      </c>
      <c r="B397" s="12">
        <v>2</v>
      </c>
      <c r="C397" s="12">
        <v>0</v>
      </c>
      <c r="D397" s="12">
        <v>0</v>
      </c>
      <c r="E397" s="12"/>
      <c r="F397" s="14" t="s">
        <v>13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f>SUM(B397:D397)-SUM(G397:S397)</f>
        <v>2</v>
      </c>
    </row>
    <row r="398" spans="1:20" s="17" customFormat="1" x14ac:dyDescent="0.2">
      <c r="A398" s="15" t="s">
        <v>17</v>
      </c>
      <c r="B398" s="16">
        <f>SUM(B396:B397)</f>
        <v>5</v>
      </c>
      <c r="C398" s="16">
        <f t="shared" ref="C398:D398" si="182">SUM(C396:C397)</f>
        <v>0</v>
      </c>
      <c r="D398" s="16">
        <f t="shared" si="182"/>
        <v>0</v>
      </c>
      <c r="E398" s="16">
        <f t="shared" ref="E398" si="183">SUM(E396:E397)</f>
        <v>0</v>
      </c>
      <c r="F398" s="16"/>
      <c r="G398" s="16">
        <f t="shared" ref="G398:T398" si="184">SUM(G396:G397)</f>
        <v>0</v>
      </c>
      <c r="H398" s="16">
        <f t="shared" si="184"/>
        <v>0</v>
      </c>
      <c r="I398" s="16">
        <f t="shared" si="184"/>
        <v>0</v>
      </c>
      <c r="J398" s="16">
        <f t="shared" si="184"/>
        <v>1</v>
      </c>
      <c r="K398" s="16">
        <f t="shared" si="184"/>
        <v>0</v>
      </c>
      <c r="L398" s="16">
        <f t="shared" si="184"/>
        <v>0</v>
      </c>
      <c r="M398" s="16">
        <f t="shared" si="184"/>
        <v>0</v>
      </c>
      <c r="N398" s="16">
        <f t="shared" si="184"/>
        <v>0</v>
      </c>
      <c r="O398" s="16">
        <f t="shared" si="184"/>
        <v>0</v>
      </c>
      <c r="P398" s="16">
        <f t="shared" si="184"/>
        <v>0</v>
      </c>
      <c r="Q398" s="16">
        <f t="shared" si="184"/>
        <v>0</v>
      </c>
      <c r="R398" s="16">
        <f t="shared" si="184"/>
        <v>0</v>
      </c>
      <c r="S398" s="16">
        <f t="shared" si="184"/>
        <v>0</v>
      </c>
      <c r="T398" s="16">
        <f t="shared" si="184"/>
        <v>4</v>
      </c>
    </row>
    <row r="399" spans="1:20" x14ac:dyDescent="0.2">
      <c r="A399" s="3" t="s">
        <v>347</v>
      </c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</row>
    <row r="400" spans="1:20" x14ac:dyDescent="0.2">
      <c r="A400" s="13" t="s">
        <v>348</v>
      </c>
      <c r="B400" s="12">
        <v>27</v>
      </c>
      <c r="C400" s="12">
        <v>0</v>
      </c>
      <c r="D400" s="12">
        <v>0</v>
      </c>
      <c r="E400" s="12"/>
      <c r="F400" s="14" t="s">
        <v>13</v>
      </c>
      <c r="G400" s="12">
        <v>7</v>
      </c>
      <c r="H400" s="12">
        <v>1</v>
      </c>
      <c r="I400" s="12">
        <v>0</v>
      </c>
      <c r="J400" s="12">
        <v>4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f>SUM(B400:D400)-SUM(G400:S400)</f>
        <v>15</v>
      </c>
    </row>
    <row r="401" spans="1:20" x14ac:dyDescent="0.2">
      <c r="A401" s="13" t="s">
        <v>349</v>
      </c>
      <c r="B401" s="12">
        <v>43</v>
      </c>
      <c r="C401" s="12">
        <v>0</v>
      </c>
      <c r="D401" s="12">
        <v>3</v>
      </c>
      <c r="E401" s="12"/>
      <c r="F401" s="14" t="s">
        <v>13</v>
      </c>
      <c r="G401" s="12">
        <v>9</v>
      </c>
      <c r="H401" s="12">
        <v>6</v>
      </c>
      <c r="I401" s="12">
        <v>0</v>
      </c>
      <c r="J401" s="12">
        <v>3</v>
      </c>
      <c r="K401" s="12">
        <v>0</v>
      </c>
      <c r="L401" s="12">
        <v>1</v>
      </c>
      <c r="M401" s="12">
        <v>1</v>
      </c>
      <c r="N401" s="12">
        <v>0</v>
      </c>
      <c r="O401" s="12">
        <v>1</v>
      </c>
      <c r="P401" s="12">
        <v>0</v>
      </c>
      <c r="Q401" s="12">
        <v>0</v>
      </c>
      <c r="R401" s="12">
        <v>0</v>
      </c>
      <c r="S401" s="12">
        <v>0</v>
      </c>
      <c r="T401" s="12">
        <f>SUM(B401:D401)-SUM(G401:S401)</f>
        <v>25</v>
      </c>
    </row>
    <row r="402" spans="1:20" x14ac:dyDescent="0.2">
      <c r="A402" s="13" t="s">
        <v>350</v>
      </c>
      <c r="B402" s="12">
        <v>11</v>
      </c>
      <c r="C402" s="12">
        <v>0</v>
      </c>
      <c r="D402" s="12">
        <v>3</v>
      </c>
      <c r="E402" s="12"/>
      <c r="F402" s="14" t="s">
        <v>13</v>
      </c>
      <c r="G402" s="12">
        <v>0</v>
      </c>
      <c r="H402" s="12">
        <v>0</v>
      </c>
      <c r="I402" s="12">
        <v>0</v>
      </c>
      <c r="J402" s="12">
        <v>2</v>
      </c>
      <c r="K402" s="12">
        <v>0</v>
      </c>
      <c r="L402" s="12">
        <v>1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f>SUM(B402:D402)-SUM(G402:S402)</f>
        <v>11</v>
      </c>
    </row>
    <row r="403" spans="1:20" x14ac:dyDescent="0.2">
      <c r="A403" s="13" t="s">
        <v>351</v>
      </c>
      <c r="B403" s="12">
        <v>25</v>
      </c>
      <c r="C403" s="12">
        <v>1</v>
      </c>
      <c r="D403" s="12">
        <v>0</v>
      </c>
      <c r="E403" s="12"/>
      <c r="F403" s="14" t="s">
        <v>13</v>
      </c>
      <c r="G403" s="12">
        <v>2</v>
      </c>
      <c r="H403" s="12">
        <v>3</v>
      </c>
      <c r="I403" s="12">
        <v>0</v>
      </c>
      <c r="J403" s="12">
        <v>4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1</v>
      </c>
      <c r="R403" s="12">
        <v>0</v>
      </c>
      <c r="S403" s="12">
        <v>0</v>
      </c>
      <c r="T403" s="12">
        <f>SUM(B403:D403)-SUM(G403:S403)</f>
        <v>16</v>
      </c>
    </row>
    <row r="404" spans="1:20" s="17" customFormat="1" x14ac:dyDescent="0.2">
      <c r="A404" s="15" t="s">
        <v>17</v>
      </c>
      <c r="B404" s="16">
        <f>SUM(B400:B403)</f>
        <v>106</v>
      </c>
      <c r="C404" s="16">
        <f t="shared" ref="C404:D404" si="185">SUM(C400:C403)</f>
        <v>1</v>
      </c>
      <c r="D404" s="16">
        <f t="shared" si="185"/>
        <v>6</v>
      </c>
      <c r="E404" s="16">
        <f t="shared" ref="E404" si="186">SUM(E400:E403)</f>
        <v>0</v>
      </c>
      <c r="F404" s="16"/>
      <c r="G404" s="16">
        <f t="shared" ref="G404:T404" si="187">SUM(G400:G403)</f>
        <v>18</v>
      </c>
      <c r="H404" s="16">
        <f t="shared" si="187"/>
        <v>10</v>
      </c>
      <c r="I404" s="16">
        <f t="shared" si="187"/>
        <v>0</v>
      </c>
      <c r="J404" s="16">
        <f t="shared" si="187"/>
        <v>13</v>
      </c>
      <c r="K404" s="16">
        <f t="shared" si="187"/>
        <v>0</v>
      </c>
      <c r="L404" s="16">
        <f t="shared" si="187"/>
        <v>2</v>
      </c>
      <c r="M404" s="16">
        <f t="shared" si="187"/>
        <v>1</v>
      </c>
      <c r="N404" s="16">
        <f t="shared" si="187"/>
        <v>0</v>
      </c>
      <c r="O404" s="16">
        <f t="shared" si="187"/>
        <v>1</v>
      </c>
      <c r="P404" s="16">
        <f t="shared" si="187"/>
        <v>0</v>
      </c>
      <c r="Q404" s="16">
        <f t="shared" si="187"/>
        <v>1</v>
      </c>
      <c r="R404" s="16">
        <f t="shared" si="187"/>
        <v>0</v>
      </c>
      <c r="S404" s="16">
        <f t="shared" si="187"/>
        <v>0</v>
      </c>
      <c r="T404" s="16">
        <f t="shared" si="187"/>
        <v>67</v>
      </c>
    </row>
    <row r="405" spans="1:20" x14ac:dyDescent="0.2">
      <c r="A405" s="3" t="s">
        <v>352</v>
      </c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>
        <f>SUM(B405:D405)-SUM(G405:S405)</f>
        <v>0</v>
      </c>
    </row>
    <row r="406" spans="1:20" x14ac:dyDescent="0.2">
      <c r="A406" s="13" t="s">
        <v>353</v>
      </c>
      <c r="B406" s="12">
        <v>4</v>
      </c>
      <c r="C406" s="12">
        <v>0</v>
      </c>
      <c r="D406" s="12">
        <v>0</v>
      </c>
      <c r="E406" s="12"/>
      <c r="F406" s="14" t="s">
        <v>13</v>
      </c>
      <c r="G406" s="12">
        <v>0</v>
      </c>
      <c r="H406" s="12">
        <v>0</v>
      </c>
      <c r="I406" s="12">
        <v>0</v>
      </c>
      <c r="J406" s="12">
        <v>0</v>
      </c>
      <c r="K406" s="12">
        <v>0</v>
      </c>
      <c r="L406" s="12">
        <v>0</v>
      </c>
      <c r="M406" s="12">
        <v>0</v>
      </c>
      <c r="N406" s="12">
        <v>0</v>
      </c>
      <c r="O406" s="12">
        <v>0</v>
      </c>
      <c r="P406" s="12">
        <v>0</v>
      </c>
      <c r="Q406" s="12">
        <v>0</v>
      </c>
      <c r="R406" s="12">
        <v>0</v>
      </c>
      <c r="S406" s="12">
        <v>0</v>
      </c>
      <c r="T406" s="12">
        <f>SUM(B406:D406)-SUM(G406:S406)</f>
        <v>4</v>
      </c>
    </row>
    <row r="407" spans="1:20" x14ac:dyDescent="0.2">
      <c r="A407" s="13" t="s">
        <v>354</v>
      </c>
      <c r="B407" s="12">
        <v>2</v>
      </c>
      <c r="C407" s="12">
        <v>0</v>
      </c>
      <c r="D407" s="12">
        <v>0</v>
      </c>
      <c r="E407" s="12"/>
      <c r="F407" s="14" t="s">
        <v>13</v>
      </c>
      <c r="G407" s="12">
        <v>0</v>
      </c>
      <c r="H407" s="12">
        <v>0</v>
      </c>
      <c r="I407" s="12">
        <v>0</v>
      </c>
      <c r="J407" s="12">
        <v>0</v>
      </c>
      <c r="K407" s="12">
        <v>0</v>
      </c>
      <c r="L407" s="12">
        <v>0</v>
      </c>
      <c r="M407" s="12">
        <v>0</v>
      </c>
      <c r="N407" s="12">
        <v>0</v>
      </c>
      <c r="O407" s="12">
        <v>0</v>
      </c>
      <c r="P407" s="12">
        <v>0</v>
      </c>
      <c r="Q407" s="12">
        <v>0</v>
      </c>
      <c r="R407" s="12">
        <v>0</v>
      </c>
      <c r="S407" s="12">
        <v>0</v>
      </c>
      <c r="T407" s="12">
        <f>SUM(B407:D407)-SUM(G407:S407)</f>
        <v>2</v>
      </c>
    </row>
    <row r="408" spans="1:20" x14ac:dyDescent="0.2">
      <c r="A408" s="4" t="s">
        <v>17</v>
      </c>
      <c r="B408" s="5">
        <v>6</v>
      </c>
      <c r="C408" s="5"/>
      <c r="D408" s="5"/>
      <c r="E408" s="5"/>
      <c r="F408" s="5"/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12">
        <f>SUM(B408:D408)-SUM(G408:S408)</f>
        <v>6</v>
      </c>
    </row>
    <row r="409" spans="1:20" x14ac:dyDescent="0.2">
      <c r="A409" s="13" t="s">
        <v>18</v>
      </c>
      <c r="B409" s="12">
        <v>1850</v>
      </c>
      <c r="C409" s="12">
        <v>342</v>
      </c>
      <c r="D409" s="12">
        <v>379</v>
      </c>
      <c r="E409" s="12">
        <v>379</v>
      </c>
      <c r="F409" s="12"/>
      <c r="G409" s="12">
        <v>131</v>
      </c>
      <c r="H409" s="12">
        <v>232</v>
      </c>
      <c r="I409" s="12">
        <v>265</v>
      </c>
      <c r="J409" s="12">
        <v>331</v>
      </c>
      <c r="K409" s="12">
        <v>27</v>
      </c>
      <c r="L409" s="12">
        <v>304</v>
      </c>
      <c r="M409" s="12">
        <v>120</v>
      </c>
      <c r="N409" s="12">
        <v>152</v>
      </c>
      <c r="O409" s="12">
        <v>40</v>
      </c>
      <c r="P409" s="12">
        <v>21</v>
      </c>
      <c r="Q409" s="12">
        <v>9</v>
      </c>
      <c r="R409" s="12">
        <v>14</v>
      </c>
      <c r="S409" s="12">
        <v>118</v>
      </c>
      <c r="T409" s="12">
        <f>SUM(B409:D409)-SUM(G409:S409)</f>
        <v>807</v>
      </c>
    </row>
    <row r="410" spans="1:20" x14ac:dyDescent="0.2">
      <c r="A410" s="3" t="s">
        <v>355</v>
      </c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</row>
    <row r="411" spans="1:20" x14ac:dyDescent="0.2">
      <c r="A411" s="13" t="s">
        <v>356</v>
      </c>
      <c r="B411" s="12">
        <v>18</v>
      </c>
      <c r="C411" s="12">
        <v>5</v>
      </c>
      <c r="D411" s="12">
        <v>0</v>
      </c>
      <c r="E411" s="12"/>
      <c r="F411" s="14" t="s">
        <v>13</v>
      </c>
      <c r="G411" s="12">
        <v>0</v>
      </c>
      <c r="H411" s="12">
        <v>2</v>
      </c>
      <c r="I411" s="12">
        <v>1</v>
      </c>
      <c r="J411" s="12">
        <v>1</v>
      </c>
      <c r="K411" s="12">
        <v>3</v>
      </c>
      <c r="L411" s="12">
        <v>0</v>
      </c>
      <c r="M411" s="12">
        <v>2</v>
      </c>
      <c r="N411" s="12">
        <v>0</v>
      </c>
      <c r="O411" s="12">
        <v>0</v>
      </c>
      <c r="P411" s="12">
        <v>0</v>
      </c>
      <c r="Q411" s="12">
        <v>1</v>
      </c>
      <c r="R411" s="12">
        <v>0</v>
      </c>
      <c r="S411" s="12">
        <v>0</v>
      </c>
      <c r="T411" s="12">
        <f>SUM(B411:D411)-SUM(G411:S411)</f>
        <v>13</v>
      </c>
    </row>
    <row r="412" spans="1:20" x14ac:dyDescent="0.2">
      <c r="A412" s="13" t="s">
        <v>357</v>
      </c>
      <c r="B412" s="12">
        <v>25</v>
      </c>
      <c r="C412" s="12">
        <v>0</v>
      </c>
      <c r="D412" s="12">
        <v>10</v>
      </c>
      <c r="E412" s="12"/>
      <c r="F412" s="14" t="s">
        <v>13</v>
      </c>
      <c r="G412" s="12">
        <v>2</v>
      </c>
      <c r="H412" s="12">
        <v>5</v>
      </c>
      <c r="I412" s="12">
        <v>1</v>
      </c>
      <c r="J412" s="12">
        <v>2</v>
      </c>
      <c r="K412" s="12">
        <v>2</v>
      </c>
      <c r="L412" s="12">
        <v>1</v>
      </c>
      <c r="M412" s="12">
        <v>2</v>
      </c>
      <c r="N412" s="12">
        <v>0</v>
      </c>
      <c r="O412" s="12">
        <v>2</v>
      </c>
      <c r="P412" s="12">
        <v>0</v>
      </c>
      <c r="Q412" s="12">
        <v>0</v>
      </c>
      <c r="R412" s="12">
        <v>0</v>
      </c>
      <c r="S412" s="12">
        <v>0</v>
      </c>
      <c r="T412" s="12">
        <f>SUM(B412:D412)-SUM(G412:S412)</f>
        <v>18</v>
      </c>
    </row>
    <row r="413" spans="1:20" s="17" customFormat="1" x14ac:dyDescent="0.2">
      <c r="A413" s="15" t="s">
        <v>17</v>
      </c>
      <c r="B413" s="16">
        <f>SUM(B411:B412)</f>
        <v>43</v>
      </c>
      <c r="C413" s="16">
        <f t="shared" ref="C413:D413" si="188">SUM(C411:C412)</f>
        <v>5</v>
      </c>
      <c r="D413" s="16">
        <f t="shared" si="188"/>
        <v>10</v>
      </c>
      <c r="E413" s="16">
        <f t="shared" ref="E413" si="189">SUM(E411:E412)</f>
        <v>0</v>
      </c>
      <c r="F413" s="16"/>
      <c r="G413" s="16">
        <f t="shared" ref="G413:T413" si="190">SUM(G411:G412)</f>
        <v>2</v>
      </c>
      <c r="H413" s="16">
        <f t="shared" si="190"/>
        <v>7</v>
      </c>
      <c r="I413" s="16">
        <f t="shared" si="190"/>
        <v>2</v>
      </c>
      <c r="J413" s="16">
        <f t="shared" si="190"/>
        <v>3</v>
      </c>
      <c r="K413" s="16">
        <f t="shared" si="190"/>
        <v>5</v>
      </c>
      <c r="L413" s="16">
        <f t="shared" si="190"/>
        <v>1</v>
      </c>
      <c r="M413" s="16">
        <f t="shared" si="190"/>
        <v>4</v>
      </c>
      <c r="N413" s="16">
        <f t="shared" si="190"/>
        <v>0</v>
      </c>
      <c r="O413" s="16">
        <f t="shared" si="190"/>
        <v>2</v>
      </c>
      <c r="P413" s="16">
        <f t="shared" si="190"/>
        <v>0</v>
      </c>
      <c r="Q413" s="16">
        <f t="shared" si="190"/>
        <v>1</v>
      </c>
      <c r="R413" s="16">
        <f t="shared" si="190"/>
        <v>0</v>
      </c>
      <c r="S413" s="16">
        <f t="shared" si="190"/>
        <v>0</v>
      </c>
      <c r="T413" s="16">
        <f t="shared" si="190"/>
        <v>31</v>
      </c>
    </row>
    <row r="414" spans="1:20" x14ac:dyDescent="0.2">
      <c r="A414" s="3" t="s">
        <v>358</v>
      </c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</row>
    <row r="415" spans="1:20" x14ac:dyDescent="0.2">
      <c r="A415" s="13" t="s">
        <v>359</v>
      </c>
      <c r="B415" s="12">
        <v>20</v>
      </c>
      <c r="C415" s="12">
        <v>7</v>
      </c>
      <c r="D415" s="12">
        <v>4</v>
      </c>
      <c r="E415" s="12"/>
      <c r="F415" s="14" t="s">
        <v>13</v>
      </c>
      <c r="G415" s="12">
        <v>3</v>
      </c>
      <c r="H415" s="12">
        <v>6</v>
      </c>
      <c r="I415" s="12">
        <v>3</v>
      </c>
      <c r="J415" s="12">
        <v>5</v>
      </c>
      <c r="K415" s="12">
        <v>0</v>
      </c>
      <c r="L415" s="12">
        <v>0</v>
      </c>
      <c r="M415" s="12">
        <v>0</v>
      </c>
      <c r="N415" s="12">
        <v>1</v>
      </c>
      <c r="O415" s="12">
        <v>1</v>
      </c>
      <c r="P415" s="12">
        <v>0</v>
      </c>
      <c r="Q415" s="12">
        <v>1</v>
      </c>
      <c r="R415" s="12">
        <v>0</v>
      </c>
      <c r="S415" s="12">
        <v>0</v>
      </c>
      <c r="T415" s="12">
        <f t="shared" ref="T415:T428" si="191">SUM(B415:D415)-SUM(G415:S415)</f>
        <v>11</v>
      </c>
    </row>
    <row r="416" spans="1:20" x14ac:dyDescent="0.2">
      <c r="A416" s="13" t="s">
        <v>360</v>
      </c>
      <c r="B416" s="12">
        <v>17</v>
      </c>
      <c r="C416" s="12">
        <v>2</v>
      </c>
      <c r="D416" s="12">
        <v>3</v>
      </c>
      <c r="E416" s="12"/>
      <c r="F416" s="14" t="s">
        <v>13</v>
      </c>
      <c r="G416" s="12">
        <v>1</v>
      </c>
      <c r="H416" s="12">
        <v>0</v>
      </c>
      <c r="I416" s="12">
        <v>0</v>
      </c>
      <c r="J416" s="12">
        <v>4</v>
      </c>
      <c r="K416" s="12">
        <v>0</v>
      </c>
      <c r="L416" s="12">
        <v>1</v>
      </c>
      <c r="M416" s="12">
        <v>0</v>
      </c>
      <c r="N416" s="12">
        <v>0</v>
      </c>
      <c r="O416" s="12">
        <v>0</v>
      </c>
      <c r="P416" s="12">
        <v>0</v>
      </c>
      <c r="Q416" s="12">
        <v>0</v>
      </c>
      <c r="R416" s="12">
        <v>0</v>
      </c>
      <c r="S416" s="12">
        <v>0</v>
      </c>
      <c r="T416" s="12">
        <f t="shared" si="191"/>
        <v>16</v>
      </c>
    </row>
    <row r="417" spans="1:20" x14ac:dyDescent="0.2">
      <c r="A417" s="13" t="s">
        <v>361</v>
      </c>
      <c r="B417" s="12">
        <v>22</v>
      </c>
      <c r="C417" s="12">
        <v>3</v>
      </c>
      <c r="D417" s="12">
        <v>5</v>
      </c>
      <c r="E417" s="12"/>
      <c r="F417" s="14" t="s">
        <v>13</v>
      </c>
      <c r="G417" s="12">
        <v>3</v>
      </c>
      <c r="H417" s="12">
        <v>4</v>
      </c>
      <c r="I417" s="12">
        <v>0</v>
      </c>
      <c r="J417" s="12">
        <v>1</v>
      </c>
      <c r="K417" s="12">
        <v>1</v>
      </c>
      <c r="L417" s="12">
        <v>1</v>
      </c>
      <c r="M417" s="12">
        <v>0</v>
      </c>
      <c r="N417" s="12">
        <v>0</v>
      </c>
      <c r="O417" s="12">
        <v>1</v>
      </c>
      <c r="P417" s="12">
        <v>0</v>
      </c>
      <c r="Q417" s="12">
        <v>0</v>
      </c>
      <c r="R417" s="12">
        <v>0</v>
      </c>
      <c r="S417" s="12">
        <v>0</v>
      </c>
      <c r="T417" s="12">
        <f t="shared" si="191"/>
        <v>19</v>
      </c>
    </row>
    <row r="418" spans="1:20" x14ac:dyDescent="0.2">
      <c r="A418" s="13" t="s">
        <v>362</v>
      </c>
      <c r="B418" s="12">
        <v>75</v>
      </c>
      <c r="C418" s="12">
        <v>30</v>
      </c>
      <c r="D418" s="12">
        <v>17</v>
      </c>
      <c r="E418" s="12"/>
      <c r="F418" s="14" t="s">
        <v>13</v>
      </c>
      <c r="G418" s="12">
        <v>6</v>
      </c>
      <c r="H418" s="12">
        <v>8</v>
      </c>
      <c r="I418" s="12">
        <v>18</v>
      </c>
      <c r="J418" s="12">
        <v>9</v>
      </c>
      <c r="K418" s="12">
        <v>1</v>
      </c>
      <c r="L418" s="12">
        <v>5</v>
      </c>
      <c r="M418" s="12">
        <v>0</v>
      </c>
      <c r="N418" s="12">
        <v>2</v>
      </c>
      <c r="O418" s="12">
        <v>1</v>
      </c>
      <c r="P418" s="12">
        <v>0</v>
      </c>
      <c r="Q418" s="12">
        <v>0</v>
      </c>
      <c r="R418" s="12">
        <v>2</v>
      </c>
      <c r="S418" s="12">
        <v>0</v>
      </c>
      <c r="T418" s="12">
        <f t="shared" si="191"/>
        <v>70</v>
      </c>
    </row>
    <row r="419" spans="1:20" x14ac:dyDescent="0.2">
      <c r="A419" s="13" t="s">
        <v>363</v>
      </c>
      <c r="B419" s="12">
        <v>106</v>
      </c>
      <c r="C419" s="12">
        <v>20</v>
      </c>
      <c r="D419" s="12">
        <v>17</v>
      </c>
      <c r="E419" s="12"/>
      <c r="F419" s="14" t="s">
        <v>13</v>
      </c>
      <c r="G419" s="12">
        <v>11</v>
      </c>
      <c r="H419" s="12">
        <v>8</v>
      </c>
      <c r="I419" s="12">
        <v>18</v>
      </c>
      <c r="J419" s="12">
        <v>13</v>
      </c>
      <c r="K419" s="12">
        <v>2</v>
      </c>
      <c r="L419" s="12">
        <v>2</v>
      </c>
      <c r="M419" s="12">
        <v>2</v>
      </c>
      <c r="N419" s="12">
        <v>0</v>
      </c>
      <c r="O419" s="12">
        <v>1</v>
      </c>
      <c r="P419" s="12">
        <v>0</v>
      </c>
      <c r="Q419" s="12">
        <v>1</v>
      </c>
      <c r="R419" s="12">
        <v>0</v>
      </c>
      <c r="S419" s="12">
        <v>0</v>
      </c>
      <c r="T419" s="12">
        <f t="shared" si="191"/>
        <v>85</v>
      </c>
    </row>
    <row r="420" spans="1:20" x14ac:dyDescent="0.2">
      <c r="A420" s="13" t="s">
        <v>364</v>
      </c>
      <c r="B420" s="12">
        <v>66</v>
      </c>
      <c r="C420" s="12">
        <v>7</v>
      </c>
      <c r="D420" s="12">
        <v>20</v>
      </c>
      <c r="E420" s="12"/>
      <c r="F420" s="14" t="s">
        <v>13</v>
      </c>
      <c r="G420" s="12">
        <v>4</v>
      </c>
      <c r="H420" s="12">
        <v>19</v>
      </c>
      <c r="I420" s="12">
        <v>10</v>
      </c>
      <c r="J420" s="12">
        <v>7</v>
      </c>
      <c r="K420" s="12">
        <v>0</v>
      </c>
      <c r="L420" s="12">
        <v>5</v>
      </c>
      <c r="M420" s="12">
        <v>2</v>
      </c>
      <c r="N420" s="12">
        <v>3</v>
      </c>
      <c r="O420" s="12">
        <v>0</v>
      </c>
      <c r="P420" s="12">
        <v>0</v>
      </c>
      <c r="Q420" s="12">
        <v>0</v>
      </c>
      <c r="R420" s="12">
        <v>0</v>
      </c>
      <c r="S420" s="12">
        <v>0</v>
      </c>
      <c r="T420" s="12">
        <f t="shared" si="191"/>
        <v>43</v>
      </c>
    </row>
    <row r="421" spans="1:20" x14ac:dyDescent="0.2">
      <c r="A421" s="13" t="s">
        <v>365</v>
      </c>
      <c r="B421" s="12">
        <v>43</v>
      </c>
      <c r="C421" s="12">
        <v>7</v>
      </c>
      <c r="D421" s="12">
        <v>12</v>
      </c>
      <c r="E421" s="12"/>
      <c r="F421" s="14" t="s">
        <v>13</v>
      </c>
      <c r="G421" s="12">
        <v>3</v>
      </c>
      <c r="H421" s="12">
        <v>6</v>
      </c>
      <c r="I421" s="12">
        <v>1</v>
      </c>
      <c r="J421" s="12">
        <v>8</v>
      </c>
      <c r="K421" s="12">
        <v>0</v>
      </c>
      <c r="L421" s="12">
        <v>0</v>
      </c>
      <c r="M421" s="12">
        <v>1</v>
      </c>
      <c r="N421" s="12">
        <v>4</v>
      </c>
      <c r="O421" s="12">
        <v>0</v>
      </c>
      <c r="P421" s="12">
        <v>0</v>
      </c>
      <c r="Q421" s="12">
        <v>0</v>
      </c>
      <c r="R421" s="12">
        <v>0</v>
      </c>
      <c r="S421" s="12">
        <v>0</v>
      </c>
      <c r="T421" s="12">
        <f t="shared" si="191"/>
        <v>39</v>
      </c>
    </row>
    <row r="422" spans="1:20" x14ac:dyDescent="0.2">
      <c r="A422" s="13" t="s">
        <v>366</v>
      </c>
      <c r="B422" s="12">
        <v>33</v>
      </c>
      <c r="C422" s="12">
        <v>6</v>
      </c>
      <c r="D422" s="12">
        <v>6</v>
      </c>
      <c r="E422" s="12"/>
      <c r="F422" s="14" t="s">
        <v>13</v>
      </c>
      <c r="G422" s="12">
        <v>3</v>
      </c>
      <c r="H422" s="12">
        <v>7</v>
      </c>
      <c r="I422" s="12">
        <v>0</v>
      </c>
      <c r="J422" s="12">
        <v>5</v>
      </c>
      <c r="K422" s="12">
        <v>1</v>
      </c>
      <c r="L422" s="12">
        <v>1</v>
      </c>
      <c r="M422" s="12">
        <v>1</v>
      </c>
      <c r="N422" s="12">
        <v>2</v>
      </c>
      <c r="O422" s="12">
        <v>0</v>
      </c>
      <c r="P422" s="12">
        <v>0</v>
      </c>
      <c r="Q422" s="12">
        <v>0</v>
      </c>
      <c r="R422" s="12">
        <v>0</v>
      </c>
      <c r="S422" s="12">
        <v>0</v>
      </c>
      <c r="T422" s="12">
        <f t="shared" si="191"/>
        <v>25</v>
      </c>
    </row>
    <row r="423" spans="1:20" x14ac:dyDescent="0.2">
      <c r="A423" s="13" t="s">
        <v>367</v>
      </c>
      <c r="B423" s="12">
        <v>48</v>
      </c>
      <c r="C423" s="12">
        <v>15</v>
      </c>
      <c r="D423" s="12">
        <v>15</v>
      </c>
      <c r="E423" s="12"/>
      <c r="F423" s="14" t="s">
        <v>13</v>
      </c>
      <c r="G423" s="12">
        <v>3</v>
      </c>
      <c r="H423" s="12">
        <v>6</v>
      </c>
      <c r="I423" s="12">
        <v>6</v>
      </c>
      <c r="J423" s="12">
        <v>4</v>
      </c>
      <c r="K423" s="12">
        <v>1</v>
      </c>
      <c r="L423" s="12">
        <v>3</v>
      </c>
      <c r="M423" s="12">
        <v>3</v>
      </c>
      <c r="N423" s="12">
        <v>1</v>
      </c>
      <c r="O423" s="12">
        <v>2</v>
      </c>
      <c r="P423" s="12">
        <v>0</v>
      </c>
      <c r="Q423" s="12">
        <v>1</v>
      </c>
      <c r="R423" s="12">
        <v>0</v>
      </c>
      <c r="S423" s="12">
        <v>0</v>
      </c>
      <c r="T423" s="12">
        <f t="shared" si="191"/>
        <v>48</v>
      </c>
    </row>
    <row r="424" spans="1:20" x14ac:dyDescent="0.2">
      <c r="A424" s="13" t="s">
        <v>368</v>
      </c>
      <c r="B424" s="12">
        <v>3</v>
      </c>
      <c r="C424" s="12">
        <v>0</v>
      </c>
      <c r="D424" s="12">
        <v>0</v>
      </c>
      <c r="E424" s="12"/>
      <c r="F424" s="14" t="s">
        <v>13</v>
      </c>
      <c r="G424" s="12">
        <v>0</v>
      </c>
      <c r="H424" s="12">
        <v>0</v>
      </c>
      <c r="I424" s="12">
        <v>0</v>
      </c>
      <c r="J424" s="12">
        <v>0</v>
      </c>
      <c r="K424" s="12">
        <v>0</v>
      </c>
      <c r="L424" s="12">
        <v>0</v>
      </c>
      <c r="M424" s="12">
        <v>0</v>
      </c>
      <c r="N424" s="12">
        <v>0</v>
      </c>
      <c r="O424" s="12">
        <v>3</v>
      </c>
      <c r="P424" s="12">
        <v>0</v>
      </c>
      <c r="Q424" s="12">
        <v>0</v>
      </c>
      <c r="R424" s="12">
        <v>0</v>
      </c>
      <c r="S424" s="12">
        <v>0</v>
      </c>
      <c r="T424" s="12">
        <f t="shared" si="191"/>
        <v>0</v>
      </c>
    </row>
    <row r="425" spans="1:20" x14ac:dyDescent="0.2">
      <c r="A425" s="13" t="s">
        <v>369</v>
      </c>
      <c r="B425" s="12">
        <v>41</v>
      </c>
      <c r="C425" s="12">
        <v>8</v>
      </c>
      <c r="D425" s="12">
        <v>5</v>
      </c>
      <c r="E425" s="12"/>
      <c r="F425" s="14" t="s">
        <v>13</v>
      </c>
      <c r="G425" s="12">
        <v>4</v>
      </c>
      <c r="H425" s="12">
        <v>3</v>
      </c>
      <c r="I425" s="12">
        <v>1</v>
      </c>
      <c r="J425" s="12">
        <v>3</v>
      </c>
      <c r="K425" s="12">
        <v>1</v>
      </c>
      <c r="L425" s="12">
        <v>1</v>
      </c>
      <c r="M425" s="12">
        <v>1</v>
      </c>
      <c r="N425" s="12">
        <v>0</v>
      </c>
      <c r="O425" s="12">
        <v>1</v>
      </c>
      <c r="P425" s="12">
        <v>0</v>
      </c>
      <c r="Q425" s="12">
        <v>0</v>
      </c>
      <c r="R425" s="12">
        <v>2</v>
      </c>
      <c r="S425" s="12">
        <v>0</v>
      </c>
      <c r="T425" s="12">
        <f t="shared" si="191"/>
        <v>37</v>
      </c>
    </row>
    <row r="426" spans="1:20" x14ac:dyDescent="0.2">
      <c r="A426" s="13" t="s">
        <v>370</v>
      </c>
      <c r="B426" s="12">
        <v>3</v>
      </c>
      <c r="C426" s="12">
        <v>0</v>
      </c>
      <c r="D426" s="12">
        <v>0</v>
      </c>
      <c r="E426" s="12"/>
      <c r="F426" s="14" t="s">
        <v>13</v>
      </c>
      <c r="G426" s="12">
        <v>0</v>
      </c>
      <c r="H426" s="12">
        <v>0</v>
      </c>
      <c r="I426" s="12">
        <v>0</v>
      </c>
      <c r="J426" s="12">
        <v>0</v>
      </c>
      <c r="K426" s="12">
        <v>0</v>
      </c>
      <c r="L426" s="12">
        <v>0</v>
      </c>
      <c r="M426" s="12">
        <v>0</v>
      </c>
      <c r="N426" s="12">
        <v>0</v>
      </c>
      <c r="O426" s="12">
        <v>2</v>
      </c>
      <c r="P426" s="12">
        <v>0</v>
      </c>
      <c r="Q426" s="12">
        <v>0</v>
      </c>
      <c r="R426" s="12">
        <v>0</v>
      </c>
      <c r="S426" s="12">
        <v>0</v>
      </c>
      <c r="T426" s="12">
        <f t="shared" si="191"/>
        <v>1</v>
      </c>
    </row>
    <row r="427" spans="1:20" x14ac:dyDescent="0.2">
      <c r="A427" s="13" t="s">
        <v>371</v>
      </c>
      <c r="B427" s="12">
        <v>14</v>
      </c>
      <c r="C427" s="12">
        <v>2</v>
      </c>
      <c r="D427" s="12">
        <v>2</v>
      </c>
      <c r="E427" s="12"/>
      <c r="F427" s="14" t="s">
        <v>13</v>
      </c>
      <c r="G427" s="12">
        <v>1</v>
      </c>
      <c r="H427" s="12">
        <v>1</v>
      </c>
      <c r="I427" s="12">
        <v>0</v>
      </c>
      <c r="J427" s="12">
        <v>2</v>
      </c>
      <c r="K427" s="12">
        <v>0</v>
      </c>
      <c r="L427" s="12">
        <v>2</v>
      </c>
      <c r="M427" s="12">
        <v>0</v>
      </c>
      <c r="N427" s="12">
        <v>1</v>
      </c>
      <c r="O427" s="12">
        <v>0</v>
      </c>
      <c r="P427" s="12">
        <v>0</v>
      </c>
      <c r="Q427" s="12">
        <v>0</v>
      </c>
      <c r="R427" s="12">
        <v>0</v>
      </c>
      <c r="S427" s="12">
        <v>0</v>
      </c>
      <c r="T427" s="12">
        <f t="shared" si="191"/>
        <v>11</v>
      </c>
    </row>
    <row r="428" spans="1:20" x14ac:dyDescent="0.2">
      <c r="A428" s="13" t="s">
        <v>372</v>
      </c>
      <c r="B428" s="12">
        <v>21</v>
      </c>
      <c r="C428" s="12">
        <v>7</v>
      </c>
      <c r="D428" s="12">
        <v>6</v>
      </c>
      <c r="E428" s="12"/>
      <c r="F428" s="14" t="s">
        <v>13</v>
      </c>
      <c r="G428" s="12">
        <v>3</v>
      </c>
      <c r="H428" s="12">
        <v>3</v>
      </c>
      <c r="I428" s="12">
        <v>3</v>
      </c>
      <c r="J428" s="12">
        <v>3</v>
      </c>
      <c r="K428" s="12">
        <v>2</v>
      </c>
      <c r="L428" s="12">
        <v>0</v>
      </c>
      <c r="M428" s="12">
        <v>0</v>
      </c>
      <c r="N428" s="12">
        <v>1</v>
      </c>
      <c r="O428" s="12">
        <v>0</v>
      </c>
      <c r="P428" s="12">
        <v>0</v>
      </c>
      <c r="Q428" s="12">
        <v>1</v>
      </c>
      <c r="R428" s="12">
        <v>0</v>
      </c>
      <c r="S428" s="12">
        <v>0</v>
      </c>
      <c r="T428" s="12">
        <f t="shared" si="191"/>
        <v>18</v>
      </c>
    </row>
    <row r="429" spans="1:20" s="17" customFormat="1" x14ac:dyDescent="0.2">
      <c r="A429" s="15" t="s">
        <v>17</v>
      </c>
      <c r="B429" s="16">
        <f>SUM(B415:B428)</f>
        <v>512</v>
      </c>
      <c r="C429" s="16">
        <f t="shared" ref="C429:D429" si="192">SUM(C415:C428)</f>
        <v>114</v>
      </c>
      <c r="D429" s="16">
        <f t="shared" si="192"/>
        <v>112</v>
      </c>
      <c r="E429" s="16">
        <f t="shared" ref="E429" si="193">SUM(E415:E428)</f>
        <v>0</v>
      </c>
      <c r="F429" s="16"/>
      <c r="G429" s="16">
        <f t="shared" ref="G429:T429" si="194">SUM(G415:G428)</f>
        <v>45</v>
      </c>
      <c r="H429" s="16">
        <f t="shared" si="194"/>
        <v>71</v>
      </c>
      <c r="I429" s="16">
        <f t="shared" si="194"/>
        <v>60</v>
      </c>
      <c r="J429" s="16">
        <f t="shared" si="194"/>
        <v>64</v>
      </c>
      <c r="K429" s="16">
        <f t="shared" si="194"/>
        <v>9</v>
      </c>
      <c r="L429" s="16">
        <f t="shared" si="194"/>
        <v>21</v>
      </c>
      <c r="M429" s="16">
        <f t="shared" si="194"/>
        <v>10</v>
      </c>
      <c r="N429" s="16">
        <f t="shared" si="194"/>
        <v>15</v>
      </c>
      <c r="O429" s="16">
        <f t="shared" si="194"/>
        <v>12</v>
      </c>
      <c r="P429" s="16">
        <f t="shared" si="194"/>
        <v>0</v>
      </c>
      <c r="Q429" s="16">
        <f t="shared" si="194"/>
        <v>4</v>
      </c>
      <c r="R429" s="16">
        <f t="shared" si="194"/>
        <v>4</v>
      </c>
      <c r="S429" s="16">
        <f t="shared" si="194"/>
        <v>0</v>
      </c>
      <c r="T429" s="16">
        <f t="shared" si="194"/>
        <v>423</v>
      </c>
    </row>
    <row r="430" spans="1:20" x14ac:dyDescent="0.2">
      <c r="A430" s="3" t="s">
        <v>373</v>
      </c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</row>
    <row r="431" spans="1:20" x14ac:dyDescent="0.2">
      <c r="A431" s="13" t="s">
        <v>374</v>
      </c>
      <c r="B431" s="12">
        <v>18</v>
      </c>
      <c r="C431" s="12">
        <v>0</v>
      </c>
      <c r="D431" s="12">
        <v>0</v>
      </c>
      <c r="E431" s="12"/>
      <c r="F431" s="14" t="s">
        <v>13</v>
      </c>
      <c r="G431" s="12">
        <v>0</v>
      </c>
      <c r="H431" s="12">
        <v>0</v>
      </c>
      <c r="I431" s="12">
        <v>0</v>
      </c>
      <c r="J431" s="12">
        <v>0</v>
      </c>
      <c r="K431" s="12">
        <v>0</v>
      </c>
      <c r="L431" s="12">
        <v>0</v>
      </c>
      <c r="M431" s="12">
        <v>0</v>
      </c>
      <c r="N431" s="12">
        <v>0</v>
      </c>
      <c r="O431" s="12">
        <v>0</v>
      </c>
      <c r="P431" s="12">
        <v>0</v>
      </c>
      <c r="Q431" s="12">
        <v>0</v>
      </c>
      <c r="R431" s="12">
        <v>0</v>
      </c>
      <c r="S431" s="12">
        <v>0</v>
      </c>
      <c r="T431" s="12">
        <f t="shared" ref="T431:T442" si="195">SUM(B431:D431)-SUM(G431:S431)</f>
        <v>18</v>
      </c>
    </row>
    <row r="432" spans="1:20" x14ac:dyDescent="0.2">
      <c r="A432" s="13" t="s">
        <v>375</v>
      </c>
      <c r="B432" s="12">
        <v>35</v>
      </c>
      <c r="C432" s="12">
        <v>11</v>
      </c>
      <c r="D432" s="12">
        <v>10</v>
      </c>
      <c r="E432" s="12"/>
      <c r="F432" s="14" t="s">
        <v>13</v>
      </c>
      <c r="G432" s="12">
        <v>6</v>
      </c>
      <c r="H432" s="12">
        <v>4</v>
      </c>
      <c r="I432" s="12">
        <v>2</v>
      </c>
      <c r="J432" s="12">
        <v>0</v>
      </c>
      <c r="K432" s="12">
        <v>2</v>
      </c>
      <c r="L432" s="12">
        <v>2</v>
      </c>
      <c r="M432" s="12">
        <v>2</v>
      </c>
      <c r="N432" s="12">
        <v>1</v>
      </c>
      <c r="O432" s="12">
        <v>0</v>
      </c>
      <c r="P432" s="12">
        <v>0</v>
      </c>
      <c r="Q432" s="12">
        <v>0</v>
      </c>
      <c r="R432" s="12">
        <v>0</v>
      </c>
      <c r="S432" s="12">
        <v>0</v>
      </c>
      <c r="T432" s="12">
        <f t="shared" si="195"/>
        <v>37</v>
      </c>
    </row>
    <row r="433" spans="1:20" x14ac:dyDescent="0.2">
      <c r="A433" s="13" t="s">
        <v>376</v>
      </c>
      <c r="B433" s="12">
        <v>9</v>
      </c>
      <c r="C433" s="12">
        <v>8</v>
      </c>
      <c r="D433" s="12">
        <v>5</v>
      </c>
      <c r="E433" s="12"/>
      <c r="F433" s="14" t="s">
        <v>13</v>
      </c>
      <c r="G433" s="12">
        <v>0</v>
      </c>
      <c r="H433" s="12">
        <v>4</v>
      </c>
      <c r="I433" s="12">
        <v>1</v>
      </c>
      <c r="J433" s="12">
        <v>2</v>
      </c>
      <c r="K433" s="12">
        <v>1</v>
      </c>
      <c r="L433" s="12">
        <v>1</v>
      </c>
      <c r="M433" s="12">
        <v>0</v>
      </c>
      <c r="N433" s="12">
        <v>0</v>
      </c>
      <c r="O433" s="12">
        <v>2</v>
      </c>
      <c r="P433" s="12">
        <v>0</v>
      </c>
      <c r="Q433" s="12">
        <v>0</v>
      </c>
      <c r="R433" s="12">
        <v>0</v>
      </c>
      <c r="S433" s="12">
        <v>0</v>
      </c>
      <c r="T433" s="12">
        <f t="shared" si="195"/>
        <v>11</v>
      </c>
    </row>
    <row r="434" spans="1:20" x14ac:dyDescent="0.2">
      <c r="A434" s="13" t="s">
        <v>377</v>
      </c>
      <c r="B434" s="12">
        <v>100</v>
      </c>
      <c r="C434" s="12">
        <v>15</v>
      </c>
      <c r="D434" s="12">
        <v>15</v>
      </c>
      <c r="E434" s="12"/>
      <c r="F434" s="14" t="s">
        <v>13</v>
      </c>
      <c r="G434" s="12">
        <v>4</v>
      </c>
      <c r="H434" s="12">
        <v>9</v>
      </c>
      <c r="I434" s="12">
        <v>15</v>
      </c>
      <c r="J434" s="12">
        <v>15</v>
      </c>
      <c r="K434" s="12">
        <v>1</v>
      </c>
      <c r="L434" s="12">
        <v>3</v>
      </c>
      <c r="M434" s="12">
        <v>5</v>
      </c>
      <c r="N434" s="12">
        <v>1</v>
      </c>
      <c r="O434" s="12">
        <v>1</v>
      </c>
      <c r="P434" s="12">
        <v>0</v>
      </c>
      <c r="Q434" s="12">
        <v>0</v>
      </c>
      <c r="R434" s="12">
        <v>0</v>
      </c>
      <c r="S434" s="12">
        <v>0</v>
      </c>
      <c r="T434" s="12">
        <f t="shared" si="195"/>
        <v>76</v>
      </c>
    </row>
    <row r="435" spans="1:20" x14ac:dyDescent="0.2">
      <c r="A435" s="13" t="s">
        <v>378</v>
      </c>
      <c r="B435" s="12">
        <v>180</v>
      </c>
      <c r="C435" s="12">
        <v>35</v>
      </c>
      <c r="D435" s="12">
        <v>27</v>
      </c>
      <c r="E435" s="12"/>
      <c r="F435" s="14" t="s">
        <v>13</v>
      </c>
      <c r="G435" s="12">
        <v>6</v>
      </c>
      <c r="H435" s="12">
        <v>33</v>
      </c>
      <c r="I435" s="12">
        <v>30</v>
      </c>
      <c r="J435" s="12">
        <v>27</v>
      </c>
      <c r="K435" s="12">
        <v>0</v>
      </c>
      <c r="L435" s="12">
        <v>10</v>
      </c>
      <c r="M435" s="12">
        <v>6</v>
      </c>
      <c r="N435" s="12">
        <v>2</v>
      </c>
      <c r="O435" s="12">
        <v>1</v>
      </c>
      <c r="P435" s="12">
        <v>0</v>
      </c>
      <c r="Q435" s="12">
        <v>1</v>
      </c>
      <c r="R435" s="12">
        <v>0</v>
      </c>
      <c r="S435" s="12">
        <v>0</v>
      </c>
      <c r="T435" s="12">
        <f t="shared" si="195"/>
        <v>126</v>
      </c>
    </row>
    <row r="436" spans="1:20" x14ac:dyDescent="0.2">
      <c r="A436" s="13" t="s">
        <v>379</v>
      </c>
      <c r="B436" s="12">
        <v>26</v>
      </c>
      <c r="C436" s="12">
        <v>0</v>
      </c>
      <c r="D436" s="12">
        <v>0</v>
      </c>
      <c r="E436" s="12"/>
      <c r="F436" s="14" t="s">
        <v>13</v>
      </c>
      <c r="G436" s="12">
        <v>0</v>
      </c>
      <c r="H436" s="12">
        <v>0</v>
      </c>
      <c r="I436" s="12">
        <v>2</v>
      </c>
      <c r="J436" s="12">
        <v>0</v>
      </c>
      <c r="K436" s="12">
        <v>0</v>
      </c>
      <c r="L436" s="12">
        <v>0</v>
      </c>
      <c r="M436" s="12">
        <v>1</v>
      </c>
      <c r="N436" s="12">
        <v>2</v>
      </c>
      <c r="O436" s="12">
        <v>0</v>
      </c>
      <c r="P436" s="12">
        <v>0</v>
      </c>
      <c r="Q436" s="12">
        <v>0</v>
      </c>
      <c r="R436" s="12">
        <v>0</v>
      </c>
      <c r="S436" s="12">
        <v>0</v>
      </c>
      <c r="T436" s="12">
        <f t="shared" si="195"/>
        <v>21</v>
      </c>
    </row>
    <row r="437" spans="1:20" x14ac:dyDescent="0.2">
      <c r="A437" s="13" t="s">
        <v>380</v>
      </c>
      <c r="B437" s="12">
        <v>20</v>
      </c>
      <c r="C437" s="12">
        <v>0</v>
      </c>
      <c r="D437" s="12">
        <v>0</v>
      </c>
      <c r="E437" s="12"/>
      <c r="F437" s="14" t="s">
        <v>13</v>
      </c>
      <c r="G437" s="12">
        <v>0</v>
      </c>
      <c r="H437" s="12">
        <v>2</v>
      </c>
      <c r="I437" s="12">
        <v>1</v>
      </c>
      <c r="J437" s="12">
        <v>0</v>
      </c>
      <c r="K437" s="12">
        <v>0</v>
      </c>
      <c r="L437" s="12">
        <v>1</v>
      </c>
      <c r="M437" s="12">
        <v>1</v>
      </c>
      <c r="N437" s="12">
        <v>0</v>
      </c>
      <c r="O437" s="12">
        <v>1</v>
      </c>
      <c r="P437" s="12">
        <v>0</v>
      </c>
      <c r="Q437" s="12">
        <v>0</v>
      </c>
      <c r="R437" s="12">
        <v>0</v>
      </c>
      <c r="S437" s="12">
        <v>0</v>
      </c>
      <c r="T437" s="12">
        <f t="shared" si="195"/>
        <v>14</v>
      </c>
    </row>
    <row r="438" spans="1:20" x14ac:dyDescent="0.2">
      <c r="A438" s="13" t="s">
        <v>381</v>
      </c>
      <c r="B438" s="12">
        <v>19</v>
      </c>
      <c r="C438" s="12">
        <v>0</v>
      </c>
      <c r="D438" s="12">
        <v>0</v>
      </c>
      <c r="E438" s="12"/>
      <c r="F438" s="14" t="s">
        <v>13</v>
      </c>
      <c r="G438" s="12">
        <v>0</v>
      </c>
      <c r="H438" s="12">
        <v>0</v>
      </c>
      <c r="I438" s="12">
        <v>0</v>
      </c>
      <c r="J438" s="12">
        <v>0</v>
      </c>
      <c r="K438" s="12">
        <v>0</v>
      </c>
      <c r="L438" s="12">
        <v>0</v>
      </c>
      <c r="M438" s="12">
        <v>0</v>
      </c>
      <c r="N438" s="12">
        <v>0</v>
      </c>
      <c r="O438" s="12">
        <v>2</v>
      </c>
      <c r="P438" s="12">
        <v>0</v>
      </c>
      <c r="Q438" s="12">
        <v>0</v>
      </c>
      <c r="R438" s="12">
        <v>0</v>
      </c>
      <c r="S438" s="12">
        <v>0</v>
      </c>
      <c r="T438" s="12">
        <f t="shared" si="195"/>
        <v>17</v>
      </c>
    </row>
    <row r="439" spans="1:20" x14ac:dyDescent="0.2">
      <c r="A439" s="13" t="s">
        <v>382</v>
      </c>
      <c r="B439" s="12">
        <v>24</v>
      </c>
      <c r="C439" s="12">
        <v>1</v>
      </c>
      <c r="D439" s="12">
        <v>3</v>
      </c>
      <c r="E439" s="12"/>
      <c r="F439" s="14" t="s">
        <v>13</v>
      </c>
      <c r="G439" s="12">
        <v>1</v>
      </c>
      <c r="H439" s="12">
        <v>3</v>
      </c>
      <c r="I439" s="12">
        <v>3</v>
      </c>
      <c r="J439" s="12">
        <v>0</v>
      </c>
      <c r="K439" s="12">
        <v>1</v>
      </c>
      <c r="L439" s="12">
        <v>0</v>
      </c>
      <c r="M439" s="12">
        <v>1</v>
      </c>
      <c r="N439" s="12">
        <v>0</v>
      </c>
      <c r="O439" s="12">
        <v>1</v>
      </c>
      <c r="P439" s="12">
        <v>0</v>
      </c>
      <c r="Q439" s="12">
        <v>0</v>
      </c>
      <c r="R439" s="12">
        <v>2</v>
      </c>
      <c r="S439" s="12">
        <v>0</v>
      </c>
      <c r="T439" s="12">
        <f t="shared" si="195"/>
        <v>16</v>
      </c>
    </row>
    <row r="440" spans="1:20" x14ac:dyDescent="0.2">
      <c r="A440" s="13" t="s">
        <v>383</v>
      </c>
      <c r="B440" s="12">
        <v>12</v>
      </c>
      <c r="C440" s="12">
        <v>2</v>
      </c>
      <c r="D440" s="12">
        <v>1</v>
      </c>
      <c r="E440" s="12"/>
      <c r="F440" s="14" t="s">
        <v>13</v>
      </c>
      <c r="G440" s="12">
        <v>1</v>
      </c>
      <c r="H440" s="12">
        <v>1</v>
      </c>
      <c r="I440" s="12">
        <v>1</v>
      </c>
      <c r="J440" s="12">
        <v>2</v>
      </c>
      <c r="K440" s="12">
        <v>0</v>
      </c>
      <c r="L440" s="12">
        <v>0</v>
      </c>
      <c r="M440" s="12">
        <v>0</v>
      </c>
      <c r="N440" s="12">
        <v>1</v>
      </c>
      <c r="O440" s="12">
        <v>0</v>
      </c>
      <c r="P440" s="12">
        <v>0</v>
      </c>
      <c r="Q440" s="12">
        <v>0</v>
      </c>
      <c r="R440" s="12">
        <v>0</v>
      </c>
      <c r="S440" s="12">
        <v>0</v>
      </c>
      <c r="T440" s="12">
        <f t="shared" si="195"/>
        <v>9</v>
      </c>
    </row>
    <row r="441" spans="1:20" x14ac:dyDescent="0.2">
      <c r="A441" s="13" t="s">
        <v>384</v>
      </c>
      <c r="B441" s="12">
        <v>6</v>
      </c>
      <c r="C441" s="12">
        <v>6</v>
      </c>
      <c r="D441" s="12">
        <v>2</v>
      </c>
      <c r="E441" s="12"/>
      <c r="F441" s="14" t="s">
        <v>13</v>
      </c>
      <c r="G441" s="12">
        <v>3</v>
      </c>
      <c r="H441" s="12">
        <v>0</v>
      </c>
      <c r="I441" s="12">
        <v>2</v>
      </c>
      <c r="J441" s="12">
        <v>1</v>
      </c>
      <c r="K441" s="12">
        <v>0</v>
      </c>
      <c r="L441" s="12">
        <v>1</v>
      </c>
      <c r="M441" s="12">
        <v>1</v>
      </c>
      <c r="N441" s="12">
        <v>0</v>
      </c>
      <c r="O441" s="12">
        <v>0</v>
      </c>
      <c r="P441" s="12">
        <v>0</v>
      </c>
      <c r="Q441" s="12">
        <v>1</v>
      </c>
      <c r="R441" s="12">
        <v>1</v>
      </c>
      <c r="S441" s="12">
        <v>0</v>
      </c>
      <c r="T441" s="12">
        <f t="shared" si="195"/>
        <v>4</v>
      </c>
    </row>
    <row r="442" spans="1:20" x14ac:dyDescent="0.2">
      <c r="A442" s="13" t="s">
        <v>385</v>
      </c>
      <c r="B442" s="12">
        <v>4</v>
      </c>
      <c r="C442" s="12">
        <v>0</v>
      </c>
      <c r="D442" s="12">
        <v>0</v>
      </c>
      <c r="E442" s="12"/>
      <c r="F442" s="14" t="s">
        <v>13</v>
      </c>
      <c r="G442" s="12">
        <v>0</v>
      </c>
      <c r="H442" s="12">
        <v>0</v>
      </c>
      <c r="I442" s="12">
        <v>0</v>
      </c>
      <c r="J442" s="12">
        <v>0</v>
      </c>
      <c r="K442" s="12">
        <v>0</v>
      </c>
      <c r="L442" s="12">
        <v>0</v>
      </c>
      <c r="M442" s="12">
        <v>0</v>
      </c>
      <c r="N442" s="12">
        <v>0</v>
      </c>
      <c r="O442" s="12">
        <v>0</v>
      </c>
      <c r="P442" s="12">
        <v>0</v>
      </c>
      <c r="Q442" s="12">
        <v>0</v>
      </c>
      <c r="R442" s="12">
        <v>0</v>
      </c>
      <c r="S442" s="12">
        <v>0</v>
      </c>
      <c r="T442" s="12">
        <f t="shared" si="195"/>
        <v>4</v>
      </c>
    </row>
    <row r="443" spans="1:20" s="17" customFormat="1" x14ac:dyDescent="0.2">
      <c r="A443" s="15" t="s">
        <v>17</v>
      </c>
      <c r="B443" s="16">
        <f>SUM(B431:B442)</f>
        <v>453</v>
      </c>
      <c r="C443" s="16">
        <f t="shared" ref="C443:D443" si="196">SUM(C431:C442)</f>
        <v>78</v>
      </c>
      <c r="D443" s="16">
        <f t="shared" si="196"/>
        <v>63</v>
      </c>
      <c r="E443" s="16">
        <f t="shared" ref="E443" si="197">SUM(E431:E442)</f>
        <v>0</v>
      </c>
      <c r="F443" s="16"/>
      <c r="G443" s="16">
        <f t="shared" ref="G443:T443" si="198">SUM(G431:G442)</f>
        <v>21</v>
      </c>
      <c r="H443" s="16">
        <f t="shared" si="198"/>
        <v>56</v>
      </c>
      <c r="I443" s="16">
        <f t="shared" si="198"/>
        <v>57</v>
      </c>
      <c r="J443" s="16">
        <f t="shared" si="198"/>
        <v>47</v>
      </c>
      <c r="K443" s="16">
        <f t="shared" si="198"/>
        <v>5</v>
      </c>
      <c r="L443" s="16">
        <f t="shared" si="198"/>
        <v>18</v>
      </c>
      <c r="M443" s="16">
        <f t="shared" si="198"/>
        <v>17</v>
      </c>
      <c r="N443" s="16">
        <f t="shared" si="198"/>
        <v>7</v>
      </c>
      <c r="O443" s="16">
        <f t="shared" si="198"/>
        <v>8</v>
      </c>
      <c r="P443" s="16">
        <f t="shared" si="198"/>
        <v>0</v>
      </c>
      <c r="Q443" s="16">
        <f t="shared" si="198"/>
        <v>2</v>
      </c>
      <c r="R443" s="16">
        <f t="shared" si="198"/>
        <v>3</v>
      </c>
      <c r="S443" s="16">
        <f t="shared" si="198"/>
        <v>0</v>
      </c>
      <c r="T443" s="16">
        <f t="shared" si="198"/>
        <v>353</v>
      </c>
    </row>
    <row r="444" spans="1:20" x14ac:dyDescent="0.2">
      <c r="A444" s="3" t="s">
        <v>386</v>
      </c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</row>
    <row r="445" spans="1:20" x14ac:dyDescent="0.2">
      <c r="A445" s="13" t="s">
        <v>387</v>
      </c>
      <c r="B445" s="12">
        <v>3</v>
      </c>
      <c r="C445" s="12">
        <v>0</v>
      </c>
      <c r="D445" s="12">
        <v>0</v>
      </c>
      <c r="E445" s="12"/>
      <c r="F445" s="14" t="s">
        <v>13</v>
      </c>
      <c r="G445" s="12">
        <v>0</v>
      </c>
      <c r="H445" s="12">
        <v>0</v>
      </c>
      <c r="I445" s="12">
        <v>0</v>
      </c>
      <c r="J445" s="12">
        <v>0</v>
      </c>
      <c r="K445" s="12">
        <v>0</v>
      </c>
      <c r="L445" s="12">
        <v>0</v>
      </c>
      <c r="M445" s="12">
        <v>0</v>
      </c>
      <c r="N445" s="12">
        <v>0</v>
      </c>
      <c r="O445" s="12">
        <v>0</v>
      </c>
      <c r="P445" s="12">
        <v>0</v>
      </c>
      <c r="Q445" s="12">
        <v>0</v>
      </c>
      <c r="R445" s="12">
        <v>0</v>
      </c>
      <c r="S445" s="12">
        <v>0</v>
      </c>
      <c r="T445" s="12">
        <f t="shared" ref="T445:T459" si="199">SUM(B445:D445)-SUM(G445:S445)</f>
        <v>3</v>
      </c>
    </row>
    <row r="446" spans="1:20" x14ac:dyDescent="0.2">
      <c r="A446" s="13" t="s">
        <v>388</v>
      </c>
      <c r="B446" s="12">
        <v>15</v>
      </c>
      <c r="C446" s="12">
        <v>6</v>
      </c>
      <c r="D446" s="12">
        <v>4</v>
      </c>
      <c r="E446" s="12"/>
      <c r="F446" s="14" t="s">
        <v>13</v>
      </c>
      <c r="G446" s="12">
        <v>0</v>
      </c>
      <c r="H446" s="12">
        <v>8</v>
      </c>
      <c r="I446" s="12">
        <v>5</v>
      </c>
      <c r="J446" s="12">
        <v>0</v>
      </c>
      <c r="K446" s="12">
        <v>0</v>
      </c>
      <c r="L446" s="12">
        <v>3</v>
      </c>
      <c r="M446" s="12">
        <v>0</v>
      </c>
      <c r="N446" s="12">
        <v>0</v>
      </c>
      <c r="O446" s="12">
        <v>0</v>
      </c>
      <c r="P446" s="12">
        <v>0</v>
      </c>
      <c r="Q446" s="12">
        <v>0</v>
      </c>
      <c r="R446" s="12">
        <v>0</v>
      </c>
      <c r="S446" s="12">
        <v>0</v>
      </c>
      <c r="T446" s="12">
        <f t="shared" si="199"/>
        <v>9</v>
      </c>
    </row>
    <row r="447" spans="1:20" x14ac:dyDescent="0.2">
      <c r="A447" s="13" t="s">
        <v>389</v>
      </c>
      <c r="B447" s="12">
        <v>4</v>
      </c>
      <c r="C447" s="12">
        <v>0</v>
      </c>
      <c r="D447" s="12">
        <v>0</v>
      </c>
      <c r="E447" s="12"/>
      <c r="F447" s="14" t="s">
        <v>13</v>
      </c>
      <c r="G447" s="12">
        <v>0</v>
      </c>
      <c r="H447" s="12">
        <v>0</v>
      </c>
      <c r="I447" s="12">
        <v>0</v>
      </c>
      <c r="J447" s="12">
        <v>0</v>
      </c>
      <c r="K447" s="12">
        <v>0</v>
      </c>
      <c r="L447" s="12">
        <v>0</v>
      </c>
      <c r="M447" s="12">
        <v>0</v>
      </c>
      <c r="N447" s="12">
        <v>0</v>
      </c>
      <c r="O447" s="12">
        <v>0</v>
      </c>
      <c r="P447" s="12">
        <v>0</v>
      </c>
      <c r="Q447" s="12">
        <v>0</v>
      </c>
      <c r="R447" s="12">
        <v>0</v>
      </c>
      <c r="S447" s="12">
        <v>0</v>
      </c>
      <c r="T447" s="12">
        <f t="shared" si="199"/>
        <v>4</v>
      </c>
    </row>
    <row r="448" spans="1:20" x14ac:dyDescent="0.2">
      <c r="A448" s="13" t="s">
        <v>390</v>
      </c>
      <c r="B448" s="12">
        <v>8</v>
      </c>
      <c r="C448" s="12">
        <v>1</v>
      </c>
      <c r="D448" s="12">
        <v>2</v>
      </c>
      <c r="E448" s="12"/>
      <c r="F448" s="14" t="s">
        <v>13</v>
      </c>
      <c r="G448" s="12">
        <v>0</v>
      </c>
      <c r="H448" s="12">
        <v>0</v>
      </c>
      <c r="I448" s="12">
        <v>0</v>
      </c>
      <c r="J448" s="12">
        <v>0</v>
      </c>
      <c r="K448" s="12">
        <v>0</v>
      </c>
      <c r="L448" s="12">
        <v>1</v>
      </c>
      <c r="M448" s="12">
        <v>0</v>
      </c>
      <c r="N448" s="12">
        <v>0</v>
      </c>
      <c r="O448" s="12">
        <v>0</v>
      </c>
      <c r="P448" s="12">
        <v>0</v>
      </c>
      <c r="Q448" s="12">
        <v>1</v>
      </c>
      <c r="R448" s="12">
        <v>0</v>
      </c>
      <c r="S448" s="12">
        <v>0</v>
      </c>
      <c r="T448" s="12">
        <f t="shared" si="199"/>
        <v>9</v>
      </c>
    </row>
    <row r="449" spans="1:20" x14ac:dyDescent="0.2">
      <c r="A449" s="13" t="s">
        <v>391</v>
      </c>
      <c r="B449" s="12">
        <v>4</v>
      </c>
      <c r="C449" s="12">
        <v>0</v>
      </c>
      <c r="D449" s="12">
        <v>0</v>
      </c>
      <c r="E449" s="12"/>
      <c r="F449" s="14" t="s">
        <v>13</v>
      </c>
      <c r="G449" s="12">
        <v>0</v>
      </c>
      <c r="H449" s="12">
        <v>0</v>
      </c>
      <c r="I449" s="12">
        <v>0</v>
      </c>
      <c r="J449" s="12">
        <v>0</v>
      </c>
      <c r="K449" s="12">
        <v>0</v>
      </c>
      <c r="L449" s="12">
        <v>0</v>
      </c>
      <c r="M449" s="12">
        <v>0</v>
      </c>
      <c r="N449" s="12">
        <v>0</v>
      </c>
      <c r="O449" s="12">
        <v>0</v>
      </c>
      <c r="P449" s="12">
        <v>0</v>
      </c>
      <c r="Q449" s="12">
        <v>0</v>
      </c>
      <c r="R449" s="12">
        <v>0</v>
      </c>
      <c r="S449" s="12">
        <v>4</v>
      </c>
      <c r="T449" s="12">
        <f t="shared" si="199"/>
        <v>0</v>
      </c>
    </row>
    <row r="450" spans="1:20" x14ac:dyDescent="0.2">
      <c r="A450" s="13" t="s">
        <v>392</v>
      </c>
      <c r="B450" s="12">
        <v>77</v>
      </c>
      <c r="C450" s="12">
        <v>3</v>
      </c>
      <c r="D450" s="12">
        <v>8</v>
      </c>
      <c r="E450" s="12"/>
      <c r="F450" s="14" t="s">
        <v>13</v>
      </c>
      <c r="G450" s="12">
        <v>0</v>
      </c>
      <c r="H450" s="12">
        <v>4</v>
      </c>
      <c r="I450" s="12">
        <v>20</v>
      </c>
      <c r="J450" s="12">
        <v>2</v>
      </c>
      <c r="K450" s="12">
        <v>0</v>
      </c>
      <c r="L450" s="12">
        <v>2</v>
      </c>
      <c r="M450" s="12">
        <v>1</v>
      </c>
      <c r="N450" s="12">
        <v>2</v>
      </c>
      <c r="O450" s="12">
        <v>0</v>
      </c>
      <c r="P450" s="12">
        <v>0</v>
      </c>
      <c r="Q450" s="12">
        <v>0</v>
      </c>
      <c r="R450" s="12">
        <v>0</v>
      </c>
      <c r="S450" s="12">
        <v>4</v>
      </c>
      <c r="T450" s="12">
        <f t="shared" si="199"/>
        <v>53</v>
      </c>
    </row>
    <row r="451" spans="1:20" x14ac:dyDescent="0.2">
      <c r="A451" s="13" t="s">
        <v>393</v>
      </c>
      <c r="B451" s="12">
        <v>57</v>
      </c>
      <c r="C451" s="12">
        <v>3</v>
      </c>
      <c r="D451" s="12">
        <v>5</v>
      </c>
      <c r="E451" s="12"/>
      <c r="F451" s="14" t="s">
        <v>13</v>
      </c>
      <c r="G451" s="12">
        <v>2</v>
      </c>
      <c r="H451" s="12">
        <v>5</v>
      </c>
      <c r="I451" s="12">
        <v>16</v>
      </c>
      <c r="J451" s="12">
        <v>2</v>
      </c>
      <c r="K451" s="12">
        <v>0</v>
      </c>
      <c r="L451" s="12">
        <v>1</v>
      </c>
      <c r="M451" s="12">
        <v>1</v>
      </c>
      <c r="N451" s="12">
        <v>2</v>
      </c>
      <c r="O451" s="12">
        <v>0</v>
      </c>
      <c r="P451" s="12">
        <v>0</v>
      </c>
      <c r="Q451" s="12">
        <v>0</v>
      </c>
      <c r="R451" s="12">
        <v>0</v>
      </c>
      <c r="S451" s="12">
        <v>4</v>
      </c>
      <c r="T451" s="12">
        <f t="shared" si="199"/>
        <v>32</v>
      </c>
    </row>
    <row r="452" spans="1:20" x14ac:dyDescent="0.2">
      <c r="A452" s="13" t="s">
        <v>394</v>
      </c>
      <c r="B452" s="12">
        <v>5</v>
      </c>
      <c r="C452" s="12">
        <v>0</v>
      </c>
      <c r="D452" s="12">
        <v>0</v>
      </c>
      <c r="E452" s="12"/>
      <c r="F452" s="14" t="s">
        <v>13</v>
      </c>
      <c r="G452" s="12">
        <v>0</v>
      </c>
      <c r="H452" s="12">
        <v>0</v>
      </c>
      <c r="I452" s="12">
        <v>0</v>
      </c>
      <c r="J452" s="12">
        <v>0</v>
      </c>
      <c r="K452" s="12">
        <v>0</v>
      </c>
      <c r="L452" s="12">
        <v>1</v>
      </c>
      <c r="M452" s="12">
        <v>0</v>
      </c>
      <c r="N452" s="12">
        <v>0</v>
      </c>
      <c r="O452" s="12">
        <v>0</v>
      </c>
      <c r="P452" s="12">
        <v>0</v>
      </c>
      <c r="Q452" s="12">
        <v>0</v>
      </c>
      <c r="R452" s="12">
        <v>0</v>
      </c>
      <c r="S452" s="12">
        <v>0</v>
      </c>
      <c r="T452" s="12">
        <f t="shared" si="199"/>
        <v>4</v>
      </c>
    </row>
    <row r="453" spans="1:20" x14ac:dyDescent="0.2">
      <c r="A453" s="13" t="s">
        <v>395</v>
      </c>
      <c r="B453" s="12">
        <v>6</v>
      </c>
      <c r="C453" s="12">
        <v>0</v>
      </c>
      <c r="D453" s="12">
        <v>0</v>
      </c>
      <c r="E453" s="12"/>
      <c r="F453" s="14" t="s">
        <v>13</v>
      </c>
      <c r="G453" s="12">
        <v>0</v>
      </c>
      <c r="H453" s="12">
        <v>0</v>
      </c>
      <c r="I453" s="12">
        <v>0</v>
      </c>
      <c r="J453" s="12">
        <v>0</v>
      </c>
      <c r="K453" s="12">
        <v>0</v>
      </c>
      <c r="L453" s="12">
        <v>0</v>
      </c>
      <c r="M453" s="12">
        <v>0</v>
      </c>
      <c r="N453" s="12">
        <v>0</v>
      </c>
      <c r="O453" s="12">
        <v>0</v>
      </c>
      <c r="P453" s="12">
        <v>0</v>
      </c>
      <c r="Q453" s="12">
        <v>0</v>
      </c>
      <c r="R453" s="12">
        <v>0</v>
      </c>
      <c r="S453" s="12">
        <v>0</v>
      </c>
      <c r="T453" s="12">
        <f t="shared" si="199"/>
        <v>6</v>
      </c>
    </row>
    <row r="454" spans="1:20" x14ac:dyDescent="0.2">
      <c r="A454" s="13" t="s">
        <v>396</v>
      </c>
      <c r="B454" s="12">
        <v>6</v>
      </c>
      <c r="C454" s="12">
        <v>0</v>
      </c>
      <c r="D454" s="12">
        <v>0</v>
      </c>
      <c r="E454" s="12"/>
      <c r="F454" s="14" t="s">
        <v>13</v>
      </c>
      <c r="G454" s="12">
        <v>0</v>
      </c>
      <c r="H454" s="12">
        <v>0</v>
      </c>
      <c r="I454" s="12">
        <v>0</v>
      </c>
      <c r="J454" s="12">
        <v>0</v>
      </c>
      <c r="K454" s="12">
        <v>0</v>
      </c>
      <c r="L454" s="12">
        <v>0</v>
      </c>
      <c r="M454" s="12">
        <v>0</v>
      </c>
      <c r="N454" s="12">
        <v>0</v>
      </c>
      <c r="O454" s="12">
        <v>0</v>
      </c>
      <c r="P454" s="12">
        <v>0</v>
      </c>
      <c r="Q454" s="12">
        <v>0</v>
      </c>
      <c r="R454" s="12">
        <v>0</v>
      </c>
      <c r="S454" s="12">
        <v>0</v>
      </c>
      <c r="T454" s="12">
        <f t="shared" si="199"/>
        <v>6</v>
      </c>
    </row>
    <row r="455" spans="1:20" x14ac:dyDescent="0.2">
      <c r="A455" s="13" t="s">
        <v>397</v>
      </c>
      <c r="B455" s="12">
        <v>9</v>
      </c>
      <c r="C455" s="12">
        <v>0</v>
      </c>
      <c r="D455" s="12">
        <v>0</v>
      </c>
      <c r="E455" s="12"/>
      <c r="F455" s="14" t="s">
        <v>13</v>
      </c>
      <c r="G455" s="12">
        <v>1</v>
      </c>
      <c r="H455" s="12">
        <v>0</v>
      </c>
      <c r="I455" s="12">
        <v>0</v>
      </c>
      <c r="J455" s="12">
        <v>0</v>
      </c>
      <c r="K455" s="12">
        <v>0</v>
      </c>
      <c r="L455" s="12">
        <v>0</v>
      </c>
      <c r="M455" s="12">
        <v>2</v>
      </c>
      <c r="N455" s="12">
        <v>0</v>
      </c>
      <c r="O455" s="12">
        <v>0</v>
      </c>
      <c r="P455" s="12">
        <v>0</v>
      </c>
      <c r="Q455" s="12">
        <v>0</v>
      </c>
      <c r="R455" s="12">
        <v>0</v>
      </c>
      <c r="S455" s="12">
        <v>0</v>
      </c>
      <c r="T455" s="12">
        <f t="shared" si="199"/>
        <v>6</v>
      </c>
    </row>
    <row r="456" spans="1:20" x14ac:dyDescent="0.2">
      <c r="A456" s="13" t="s">
        <v>398</v>
      </c>
      <c r="B456" s="12">
        <v>7</v>
      </c>
      <c r="C456" s="12">
        <v>0</v>
      </c>
      <c r="D456" s="12">
        <v>0</v>
      </c>
      <c r="E456" s="12"/>
      <c r="F456" s="14" t="s">
        <v>13</v>
      </c>
      <c r="G456" s="12">
        <v>0</v>
      </c>
      <c r="H456" s="12">
        <v>0</v>
      </c>
      <c r="I456" s="12">
        <v>0</v>
      </c>
      <c r="J456" s="12">
        <v>0</v>
      </c>
      <c r="K456" s="12">
        <v>0</v>
      </c>
      <c r="L456" s="12">
        <v>0</v>
      </c>
      <c r="M456" s="12">
        <v>0</v>
      </c>
      <c r="N456" s="12">
        <v>0</v>
      </c>
      <c r="O456" s="12">
        <v>0</v>
      </c>
      <c r="P456" s="12">
        <v>0</v>
      </c>
      <c r="Q456" s="12">
        <v>0</v>
      </c>
      <c r="R456" s="12">
        <v>0</v>
      </c>
      <c r="S456" s="12">
        <v>0</v>
      </c>
      <c r="T456" s="12">
        <f t="shared" si="199"/>
        <v>7</v>
      </c>
    </row>
    <row r="457" spans="1:20" x14ac:dyDescent="0.2">
      <c r="A457" s="13" t="s">
        <v>399</v>
      </c>
      <c r="B457" s="12">
        <v>3</v>
      </c>
      <c r="C457" s="12">
        <v>2</v>
      </c>
      <c r="D457" s="12">
        <v>0</v>
      </c>
      <c r="E457" s="12"/>
      <c r="F457" s="14" t="s">
        <v>13</v>
      </c>
      <c r="G457" s="12">
        <v>0</v>
      </c>
      <c r="H457" s="12">
        <v>0</v>
      </c>
      <c r="I457" s="12">
        <v>0</v>
      </c>
      <c r="J457" s="12">
        <v>2</v>
      </c>
      <c r="K457" s="12">
        <v>0</v>
      </c>
      <c r="L457" s="12">
        <v>0</v>
      </c>
      <c r="M457" s="12">
        <v>0</v>
      </c>
      <c r="N457" s="12">
        <v>1</v>
      </c>
      <c r="O457" s="12">
        <v>0</v>
      </c>
      <c r="P457" s="12">
        <v>0</v>
      </c>
      <c r="Q457" s="12">
        <v>0</v>
      </c>
      <c r="R457" s="12">
        <v>0</v>
      </c>
      <c r="S457" s="12">
        <v>0</v>
      </c>
      <c r="T457" s="12">
        <f t="shared" si="199"/>
        <v>2</v>
      </c>
    </row>
    <row r="458" spans="1:20" x14ac:dyDescent="0.2">
      <c r="A458" s="13" t="s">
        <v>400</v>
      </c>
      <c r="B458" s="12">
        <v>5</v>
      </c>
      <c r="C458" s="12">
        <v>2</v>
      </c>
      <c r="D458" s="12">
        <v>0</v>
      </c>
      <c r="E458" s="12"/>
      <c r="F458" s="14" t="s">
        <v>13</v>
      </c>
      <c r="G458" s="12">
        <v>0</v>
      </c>
      <c r="H458" s="12">
        <v>1</v>
      </c>
      <c r="I458" s="12">
        <v>0</v>
      </c>
      <c r="J458" s="12">
        <v>2</v>
      </c>
      <c r="K458" s="12">
        <v>0</v>
      </c>
      <c r="L458" s="12">
        <v>0</v>
      </c>
      <c r="M458" s="12">
        <v>2</v>
      </c>
      <c r="N458" s="12">
        <v>0</v>
      </c>
      <c r="O458" s="12">
        <v>0</v>
      </c>
      <c r="P458" s="12">
        <v>0</v>
      </c>
      <c r="Q458" s="12">
        <v>0</v>
      </c>
      <c r="R458" s="12">
        <v>0</v>
      </c>
      <c r="S458" s="12">
        <v>0</v>
      </c>
      <c r="T458" s="12">
        <f t="shared" si="199"/>
        <v>2</v>
      </c>
    </row>
    <row r="459" spans="1:20" x14ac:dyDescent="0.2">
      <c r="A459" s="13" t="s">
        <v>401</v>
      </c>
      <c r="B459" s="12">
        <v>2</v>
      </c>
      <c r="C459" s="12">
        <v>0</v>
      </c>
      <c r="D459" s="12">
        <v>0</v>
      </c>
      <c r="E459" s="12"/>
      <c r="F459" s="14" t="s">
        <v>13</v>
      </c>
      <c r="G459" s="12">
        <v>0</v>
      </c>
      <c r="H459" s="12">
        <v>0</v>
      </c>
      <c r="I459" s="12">
        <v>0</v>
      </c>
      <c r="J459" s="12">
        <v>0</v>
      </c>
      <c r="K459" s="12">
        <v>0</v>
      </c>
      <c r="L459" s="12">
        <v>0</v>
      </c>
      <c r="M459" s="12">
        <v>0</v>
      </c>
      <c r="N459" s="12">
        <v>0</v>
      </c>
      <c r="O459" s="12">
        <v>0</v>
      </c>
      <c r="P459" s="12">
        <v>0</v>
      </c>
      <c r="Q459" s="12">
        <v>0</v>
      </c>
      <c r="R459" s="12">
        <v>0</v>
      </c>
      <c r="S459" s="12">
        <v>0</v>
      </c>
      <c r="T459" s="12">
        <f t="shared" si="199"/>
        <v>2</v>
      </c>
    </row>
    <row r="460" spans="1:20" s="17" customFormat="1" x14ac:dyDescent="0.2">
      <c r="A460" s="15" t="s">
        <v>17</v>
      </c>
      <c r="B460" s="16">
        <f>SUM(B445:B459)</f>
        <v>211</v>
      </c>
      <c r="C460" s="16">
        <f t="shared" ref="C460:D460" si="200">SUM(C445:C459)</f>
        <v>17</v>
      </c>
      <c r="D460" s="16">
        <f t="shared" si="200"/>
        <v>19</v>
      </c>
      <c r="E460" s="16">
        <f t="shared" ref="E460" si="201">SUM(E445:E459)</f>
        <v>0</v>
      </c>
      <c r="F460" s="16"/>
      <c r="G460" s="16">
        <f t="shared" ref="G460:T460" si="202">SUM(G445:G459)</f>
        <v>3</v>
      </c>
      <c r="H460" s="16">
        <f t="shared" si="202"/>
        <v>18</v>
      </c>
      <c r="I460" s="16">
        <f t="shared" si="202"/>
        <v>41</v>
      </c>
      <c r="J460" s="16">
        <f t="shared" si="202"/>
        <v>8</v>
      </c>
      <c r="K460" s="16">
        <f t="shared" si="202"/>
        <v>0</v>
      </c>
      <c r="L460" s="16">
        <f t="shared" si="202"/>
        <v>8</v>
      </c>
      <c r="M460" s="16">
        <f t="shared" si="202"/>
        <v>6</v>
      </c>
      <c r="N460" s="16">
        <f t="shared" si="202"/>
        <v>5</v>
      </c>
      <c r="O460" s="16">
        <f t="shared" si="202"/>
        <v>0</v>
      </c>
      <c r="P460" s="16">
        <f t="shared" si="202"/>
        <v>0</v>
      </c>
      <c r="Q460" s="16">
        <f t="shared" si="202"/>
        <v>1</v>
      </c>
      <c r="R460" s="16">
        <f t="shared" si="202"/>
        <v>0</v>
      </c>
      <c r="S460" s="16">
        <f t="shared" si="202"/>
        <v>12</v>
      </c>
      <c r="T460" s="16">
        <f t="shared" si="202"/>
        <v>145</v>
      </c>
    </row>
    <row r="461" spans="1:20" x14ac:dyDescent="0.2">
      <c r="A461" s="3" t="s">
        <v>402</v>
      </c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</row>
    <row r="462" spans="1:20" x14ac:dyDescent="0.2">
      <c r="A462" s="13" t="s">
        <v>403</v>
      </c>
      <c r="B462" s="12">
        <v>45</v>
      </c>
      <c r="C462" s="12">
        <v>5</v>
      </c>
      <c r="D462" s="12">
        <v>5</v>
      </c>
      <c r="E462" s="12"/>
      <c r="F462" s="14" t="s">
        <v>13</v>
      </c>
      <c r="G462" s="12">
        <v>0</v>
      </c>
      <c r="H462" s="12">
        <v>2</v>
      </c>
      <c r="I462" s="12">
        <v>6</v>
      </c>
      <c r="J462" s="12">
        <v>3</v>
      </c>
      <c r="K462" s="12">
        <v>0</v>
      </c>
      <c r="L462" s="12">
        <v>1</v>
      </c>
      <c r="M462" s="12">
        <v>1</v>
      </c>
      <c r="N462" s="12">
        <v>0</v>
      </c>
      <c r="O462" s="12">
        <v>0</v>
      </c>
      <c r="P462" s="12">
        <v>0</v>
      </c>
      <c r="Q462" s="12">
        <v>0</v>
      </c>
      <c r="R462" s="12">
        <v>1</v>
      </c>
      <c r="S462" s="12">
        <v>0</v>
      </c>
      <c r="T462" s="12">
        <f>SUM(B462:D462)-SUM(G462:S462)</f>
        <v>41</v>
      </c>
    </row>
    <row r="463" spans="1:20" x14ac:dyDescent="0.2">
      <c r="A463" s="13" t="s">
        <v>404</v>
      </c>
      <c r="B463" s="12">
        <v>102</v>
      </c>
      <c r="C463" s="12">
        <v>15</v>
      </c>
      <c r="D463" s="12">
        <v>19</v>
      </c>
      <c r="E463" s="12"/>
      <c r="F463" s="14" t="s">
        <v>13</v>
      </c>
      <c r="G463" s="12">
        <v>3</v>
      </c>
      <c r="H463" s="12">
        <v>12</v>
      </c>
      <c r="I463" s="12">
        <v>12</v>
      </c>
      <c r="J463" s="12">
        <v>14</v>
      </c>
      <c r="K463" s="12">
        <v>4</v>
      </c>
      <c r="L463" s="12">
        <v>7</v>
      </c>
      <c r="M463" s="12">
        <v>7</v>
      </c>
      <c r="N463" s="12">
        <v>0</v>
      </c>
      <c r="O463" s="12">
        <v>6</v>
      </c>
      <c r="P463" s="12">
        <v>0</v>
      </c>
      <c r="Q463" s="12">
        <v>0</v>
      </c>
      <c r="R463" s="12">
        <v>0</v>
      </c>
      <c r="S463" s="12">
        <v>0</v>
      </c>
      <c r="T463" s="12">
        <f>SUM(B463:D463)-SUM(G463:S463)</f>
        <v>71</v>
      </c>
    </row>
    <row r="464" spans="1:20" s="17" customFormat="1" x14ac:dyDescent="0.2">
      <c r="A464" s="15" t="s">
        <v>17</v>
      </c>
      <c r="B464" s="16">
        <f>SUM(B462:B463)</f>
        <v>147</v>
      </c>
      <c r="C464" s="16">
        <f t="shared" ref="C464:D464" si="203">SUM(C462:C463)</f>
        <v>20</v>
      </c>
      <c r="D464" s="16">
        <f t="shared" si="203"/>
        <v>24</v>
      </c>
      <c r="E464" s="16">
        <f t="shared" ref="E464" si="204">SUM(E462:E463)</f>
        <v>0</v>
      </c>
      <c r="F464" s="16"/>
      <c r="G464" s="16">
        <f t="shared" ref="G464:T464" si="205">SUM(G462:G463)</f>
        <v>3</v>
      </c>
      <c r="H464" s="16">
        <f t="shared" si="205"/>
        <v>14</v>
      </c>
      <c r="I464" s="16">
        <f t="shared" si="205"/>
        <v>18</v>
      </c>
      <c r="J464" s="16">
        <f t="shared" si="205"/>
        <v>17</v>
      </c>
      <c r="K464" s="16">
        <f t="shared" si="205"/>
        <v>4</v>
      </c>
      <c r="L464" s="16">
        <f t="shared" si="205"/>
        <v>8</v>
      </c>
      <c r="M464" s="16">
        <f t="shared" si="205"/>
        <v>8</v>
      </c>
      <c r="N464" s="16">
        <f t="shared" si="205"/>
        <v>0</v>
      </c>
      <c r="O464" s="16">
        <f t="shared" si="205"/>
        <v>6</v>
      </c>
      <c r="P464" s="16">
        <f t="shared" si="205"/>
        <v>0</v>
      </c>
      <c r="Q464" s="16">
        <f t="shared" si="205"/>
        <v>0</v>
      </c>
      <c r="R464" s="16">
        <f t="shared" si="205"/>
        <v>1</v>
      </c>
      <c r="S464" s="16">
        <f t="shared" si="205"/>
        <v>0</v>
      </c>
      <c r="T464" s="16">
        <f t="shared" si="205"/>
        <v>112</v>
      </c>
    </row>
    <row r="465" spans="1:20" x14ac:dyDescent="0.2">
      <c r="A465" s="3" t="s">
        <v>405</v>
      </c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</row>
    <row r="466" spans="1:20" x14ac:dyDescent="0.2">
      <c r="A466" s="13" t="s">
        <v>406</v>
      </c>
      <c r="B466" s="12">
        <v>40</v>
      </c>
      <c r="C466" s="12">
        <v>0</v>
      </c>
      <c r="D466" s="12">
        <v>60</v>
      </c>
      <c r="E466" s="12"/>
      <c r="F466" s="14" t="s">
        <v>13</v>
      </c>
      <c r="G466" s="12">
        <v>0</v>
      </c>
      <c r="H466" s="12">
        <v>0</v>
      </c>
      <c r="I466" s="12">
        <v>0</v>
      </c>
      <c r="J466" s="12">
        <v>0</v>
      </c>
      <c r="K466" s="12">
        <v>0</v>
      </c>
      <c r="L466" s="12">
        <v>100</v>
      </c>
      <c r="M466" s="12">
        <v>0</v>
      </c>
      <c r="N466" s="12">
        <v>0</v>
      </c>
      <c r="O466" s="12">
        <v>0</v>
      </c>
      <c r="P466" s="12">
        <v>0</v>
      </c>
      <c r="Q466" s="12">
        <v>0</v>
      </c>
      <c r="R466" s="12">
        <v>0</v>
      </c>
      <c r="S466" s="12">
        <v>0</v>
      </c>
      <c r="T466" s="12">
        <f>SUM(B466:D466)-SUM(G466:S466)</f>
        <v>0</v>
      </c>
    </row>
    <row r="467" spans="1:20" s="17" customFormat="1" x14ac:dyDescent="0.2">
      <c r="A467" s="15" t="s">
        <v>17</v>
      </c>
      <c r="B467" s="16">
        <f>SUM(B466)</f>
        <v>40</v>
      </c>
      <c r="C467" s="16">
        <f>SUM(C466)</f>
        <v>0</v>
      </c>
      <c r="D467" s="16">
        <f>SUM(D466)</f>
        <v>60</v>
      </c>
      <c r="E467" s="16">
        <f>SUM(E466)</f>
        <v>0</v>
      </c>
      <c r="F467" s="16"/>
      <c r="G467" s="16">
        <f t="shared" ref="G467:T467" si="206">SUM(G466)</f>
        <v>0</v>
      </c>
      <c r="H467" s="16">
        <f t="shared" si="206"/>
        <v>0</v>
      </c>
      <c r="I467" s="16">
        <f t="shared" si="206"/>
        <v>0</v>
      </c>
      <c r="J467" s="16">
        <f t="shared" si="206"/>
        <v>0</v>
      </c>
      <c r="K467" s="16">
        <f t="shared" si="206"/>
        <v>0</v>
      </c>
      <c r="L467" s="16">
        <f t="shared" si="206"/>
        <v>100</v>
      </c>
      <c r="M467" s="16">
        <f t="shared" si="206"/>
        <v>0</v>
      </c>
      <c r="N467" s="16">
        <f t="shared" si="206"/>
        <v>0</v>
      </c>
      <c r="O467" s="16">
        <f t="shared" si="206"/>
        <v>0</v>
      </c>
      <c r="P467" s="16">
        <f t="shared" si="206"/>
        <v>0</v>
      </c>
      <c r="Q467" s="16">
        <f t="shared" si="206"/>
        <v>0</v>
      </c>
      <c r="R467" s="16">
        <f t="shared" si="206"/>
        <v>0</v>
      </c>
      <c r="S467" s="16">
        <f t="shared" si="206"/>
        <v>0</v>
      </c>
      <c r="T467" s="16">
        <f t="shared" si="206"/>
        <v>0</v>
      </c>
    </row>
    <row r="468" spans="1:20" x14ac:dyDescent="0.2">
      <c r="A468" s="3" t="s">
        <v>407</v>
      </c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</row>
    <row r="469" spans="1:20" x14ac:dyDescent="0.2">
      <c r="A469" s="13" t="s">
        <v>408</v>
      </c>
      <c r="B469" s="12">
        <v>68</v>
      </c>
      <c r="C469" s="12">
        <v>5</v>
      </c>
      <c r="D469" s="12">
        <v>10</v>
      </c>
      <c r="E469" s="12"/>
      <c r="F469" s="14" t="s">
        <v>13</v>
      </c>
      <c r="G469" s="12">
        <v>4</v>
      </c>
      <c r="H469" s="12">
        <v>2</v>
      </c>
      <c r="I469" s="12">
        <v>6</v>
      </c>
      <c r="J469" s="12">
        <v>8</v>
      </c>
      <c r="K469" s="12">
        <v>0</v>
      </c>
      <c r="L469" s="12">
        <v>2</v>
      </c>
      <c r="M469" s="12">
        <v>6</v>
      </c>
      <c r="N469" s="12">
        <v>0</v>
      </c>
      <c r="O469" s="12">
        <v>2</v>
      </c>
      <c r="P469" s="12">
        <v>5</v>
      </c>
      <c r="Q469" s="12">
        <v>0</v>
      </c>
      <c r="R469" s="12">
        <v>0</v>
      </c>
      <c r="S469" s="12">
        <v>0</v>
      </c>
      <c r="T469" s="12">
        <f>SUM(B469:D469)-SUM(G469:S469)</f>
        <v>48</v>
      </c>
    </row>
    <row r="470" spans="1:20" x14ac:dyDescent="0.2">
      <c r="A470" s="13" t="s">
        <v>409</v>
      </c>
      <c r="B470" s="12">
        <v>182</v>
      </c>
      <c r="C470" s="12">
        <v>30</v>
      </c>
      <c r="D470" s="12">
        <v>5</v>
      </c>
      <c r="E470" s="12"/>
      <c r="F470" s="14" t="s">
        <v>13</v>
      </c>
      <c r="G470" s="12">
        <v>7</v>
      </c>
      <c r="H470" s="12">
        <v>25</v>
      </c>
      <c r="I470" s="12">
        <v>17</v>
      </c>
      <c r="J470" s="12">
        <v>25</v>
      </c>
      <c r="K470" s="12">
        <v>0</v>
      </c>
      <c r="L470" s="12">
        <v>2</v>
      </c>
      <c r="M470" s="12">
        <v>16</v>
      </c>
      <c r="N470" s="12">
        <v>0</v>
      </c>
      <c r="O470" s="12">
        <v>1</v>
      </c>
      <c r="P470" s="12">
        <v>15</v>
      </c>
      <c r="Q470" s="12">
        <v>1</v>
      </c>
      <c r="R470" s="12">
        <v>0</v>
      </c>
      <c r="S470" s="12">
        <v>6</v>
      </c>
      <c r="T470" s="12">
        <f>SUM(B470:D470)-SUM(G470:S470)</f>
        <v>102</v>
      </c>
    </row>
    <row r="471" spans="1:20" s="17" customFormat="1" x14ac:dyDescent="0.2">
      <c r="A471" s="15" t="s">
        <v>17</v>
      </c>
      <c r="B471" s="16">
        <f>SUM(B469:B470)</f>
        <v>250</v>
      </c>
      <c r="C471" s="16">
        <f t="shared" ref="C471:D471" si="207">SUM(C469:C470)</f>
        <v>35</v>
      </c>
      <c r="D471" s="16">
        <f t="shared" si="207"/>
        <v>15</v>
      </c>
      <c r="E471" s="16">
        <f t="shared" ref="E471" si="208">SUM(E469:E470)</f>
        <v>0</v>
      </c>
      <c r="F471" s="16"/>
      <c r="G471" s="16">
        <f t="shared" ref="G471:T471" si="209">SUM(G469:G470)</f>
        <v>11</v>
      </c>
      <c r="H471" s="16">
        <f t="shared" si="209"/>
        <v>27</v>
      </c>
      <c r="I471" s="16">
        <f t="shared" si="209"/>
        <v>23</v>
      </c>
      <c r="J471" s="16">
        <f t="shared" si="209"/>
        <v>33</v>
      </c>
      <c r="K471" s="16">
        <f t="shared" si="209"/>
        <v>0</v>
      </c>
      <c r="L471" s="16">
        <f t="shared" si="209"/>
        <v>4</v>
      </c>
      <c r="M471" s="16">
        <f t="shared" si="209"/>
        <v>22</v>
      </c>
      <c r="N471" s="16">
        <f t="shared" si="209"/>
        <v>0</v>
      </c>
      <c r="O471" s="16">
        <f t="shared" si="209"/>
        <v>3</v>
      </c>
      <c r="P471" s="16">
        <f t="shared" si="209"/>
        <v>20</v>
      </c>
      <c r="Q471" s="16">
        <f t="shared" si="209"/>
        <v>1</v>
      </c>
      <c r="R471" s="16">
        <f t="shared" si="209"/>
        <v>0</v>
      </c>
      <c r="S471" s="16">
        <f t="shared" si="209"/>
        <v>6</v>
      </c>
      <c r="T471" s="16">
        <f t="shared" si="209"/>
        <v>150</v>
      </c>
    </row>
    <row r="472" spans="1:20" x14ac:dyDescent="0.2">
      <c r="A472" s="13" t="s">
        <v>18</v>
      </c>
      <c r="B472" s="12">
        <v>1613</v>
      </c>
      <c r="C472" s="12">
        <v>264</v>
      </c>
      <c r="D472" s="12">
        <v>293</v>
      </c>
      <c r="E472" s="12">
        <v>293</v>
      </c>
      <c r="F472" s="12"/>
      <c r="G472" s="12">
        <v>83</v>
      </c>
      <c r="H472" s="12">
        <v>186</v>
      </c>
      <c r="I472" s="12">
        <v>199</v>
      </c>
      <c r="J472" s="12">
        <v>169</v>
      </c>
      <c r="K472" s="12">
        <v>18</v>
      </c>
      <c r="L472" s="12">
        <v>159</v>
      </c>
      <c r="M472" s="12">
        <v>63</v>
      </c>
      <c r="N472" s="12">
        <v>27</v>
      </c>
      <c r="O472" s="12">
        <v>29</v>
      </c>
      <c r="P472" s="12">
        <v>20</v>
      </c>
      <c r="Q472" s="12">
        <v>8</v>
      </c>
      <c r="R472" s="12">
        <v>8</v>
      </c>
      <c r="S472" s="12">
        <v>18</v>
      </c>
      <c r="T472" s="12">
        <f>SUM(B472:D472)-SUM(G472:S472)</f>
        <v>1183</v>
      </c>
    </row>
    <row r="473" spans="1:20" x14ac:dyDescent="0.2">
      <c r="A473" s="3" t="s">
        <v>410</v>
      </c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</row>
    <row r="474" spans="1:20" x14ac:dyDescent="0.2">
      <c r="A474" s="13" t="s">
        <v>411</v>
      </c>
      <c r="B474" s="12">
        <v>345</v>
      </c>
      <c r="C474" s="12">
        <v>0</v>
      </c>
      <c r="D474" s="12">
        <v>0</v>
      </c>
      <c r="E474" s="12"/>
      <c r="F474" s="14" t="s">
        <v>13</v>
      </c>
      <c r="G474" s="12">
        <v>0</v>
      </c>
      <c r="H474" s="12">
        <v>0</v>
      </c>
      <c r="I474" s="12">
        <v>0</v>
      </c>
      <c r="J474" s="12">
        <v>0</v>
      </c>
      <c r="K474" s="12">
        <v>0</v>
      </c>
      <c r="L474" s="12">
        <v>0</v>
      </c>
      <c r="M474" s="12">
        <v>0</v>
      </c>
      <c r="N474" s="12">
        <v>0</v>
      </c>
      <c r="O474" s="12">
        <v>0</v>
      </c>
      <c r="P474" s="12">
        <v>0</v>
      </c>
      <c r="Q474" s="12">
        <v>0</v>
      </c>
      <c r="R474" s="12">
        <v>0</v>
      </c>
      <c r="S474" s="12">
        <v>0</v>
      </c>
      <c r="T474" s="12">
        <f>SUM(B474:D474)-SUM(G474:S474)</f>
        <v>345</v>
      </c>
    </row>
    <row r="475" spans="1:20" x14ac:dyDescent="0.2">
      <c r="A475" s="13" t="s">
        <v>412</v>
      </c>
      <c r="B475" s="12">
        <v>1478</v>
      </c>
      <c r="C475" s="12">
        <v>0</v>
      </c>
      <c r="D475" s="12">
        <v>0</v>
      </c>
      <c r="E475" s="12"/>
      <c r="F475" s="14" t="s">
        <v>13</v>
      </c>
      <c r="G475" s="12">
        <v>0</v>
      </c>
      <c r="H475" s="12">
        <v>0</v>
      </c>
      <c r="I475" s="12">
        <v>0</v>
      </c>
      <c r="J475" s="12">
        <v>2</v>
      </c>
      <c r="K475" s="12">
        <v>0</v>
      </c>
      <c r="L475" s="12">
        <v>0</v>
      </c>
      <c r="M475" s="12">
        <v>0</v>
      </c>
      <c r="N475" s="12">
        <v>0</v>
      </c>
      <c r="O475" s="12">
        <v>0</v>
      </c>
      <c r="P475" s="12">
        <v>0</v>
      </c>
      <c r="Q475" s="12">
        <v>0</v>
      </c>
      <c r="R475" s="12">
        <v>0</v>
      </c>
      <c r="S475" s="12">
        <v>0</v>
      </c>
      <c r="T475" s="12">
        <f>SUM(B475:D475)-SUM(G475:S475)</f>
        <v>1476</v>
      </c>
    </row>
    <row r="476" spans="1:20" s="17" customFormat="1" x14ac:dyDescent="0.2">
      <c r="A476" s="15" t="s">
        <v>17</v>
      </c>
      <c r="B476" s="16">
        <f>SUM(B474:B475)</f>
        <v>1823</v>
      </c>
      <c r="C476" s="16">
        <f t="shared" ref="C476:D476" si="210">SUM(C474:C475)</f>
        <v>0</v>
      </c>
      <c r="D476" s="16">
        <f t="shared" si="210"/>
        <v>0</v>
      </c>
      <c r="E476" s="16">
        <f t="shared" ref="E476" si="211">SUM(E474:E475)</f>
        <v>0</v>
      </c>
      <c r="F476" s="16"/>
      <c r="G476" s="16">
        <f t="shared" ref="G476:T476" si="212">SUM(G474:G475)</f>
        <v>0</v>
      </c>
      <c r="H476" s="16">
        <f t="shared" si="212"/>
        <v>0</v>
      </c>
      <c r="I476" s="16">
        <f t="shared" si="212"/>
        <v>0</v>
      </c>
      <c r="J476" s="16">
        <f t="shared" si="212"/>
        <v>2</v>
      </c>
      <c r="K476" s="16">
        <f t="shared" si="212"/>
        <v>0</v>
      </c>
      <c r="L476" s="16">
        <f t="shared" si="212"/>
        <v>0</v>
      </c>
      <c r="M476" s="16">
        <f t="shared" si="212"/>
        <v>0</v>
      </c>
      <c r="N476" s="16">
        <f t="shared" si="212"/>
        <v>0</v>
      </c>
      <c r="O476" s="16">
        <f t="shared" si="212"/>
        <v>0</v>
      </c>
      <c r="P476" s="16">
        <f t="shared" si="212"/>
        <v>0</v>
      </c>
      <c r="Q476" s="16">
        <f t="shared" si="212"/>
        <v>0</v>
      </c>
      <c r="R476" s="16">
        <f t="shared" si="212"/>
        <v>0</v>
      </c>
      <c r="S476" s="16">
        <f t="shared" si="212"/>
        <v>0</v>
      </c>
      <c r="T476" s="16">
        <f t="shared" si="212"/>
        <v>1821</v>
      </c>
    </row>
    <row r="477" spans="1:20" x14ac:dyDescent="0.2">
      <c r="A477" s="13" t="s">
        <v>18</v>
      </c>
      <c r="B477" s="12">
        <v>1823</v>
      </c>
      <c r="C477" s="12">
        <v>0</v>
      </c>
      <c r="D477" s="12">
        <v>0</v>
      </c>
      <c r="E477" s="12">
        <v>0</v>
      </c>
      <c r="F477" s="12"/>
      <c r="G477" s="12">
        <v>0</v>
      </c>
      <c r="H477" s="12">
        <v>0</v>
      </c>
      <c r="I477" s="12">
        <v>0</v>
      </c>
      <c r="J477" s="12">
        <v>2</v>
      </c>
      <c r="K477" s="12">
        <v>0</v>
      </c>
      <c r="L477" s="12">
        <v>0</v>
      </c>
      <c r="M477" s="12">
        <v>0</v>
      </c>
      <c r="N477" s="12">
        <v>0</v>
      </c>
      <c r="O477" s="12">
        <v>0</v>
      </c>
      <c r="P477" s="12">
        <v>0</v>
      </c>
      <c r="Q477" s="12">
        <v>0</v>
      </c>
      <c r="R477" s="12">
        <v>0</v>
      </c>
      <c r="S477" s="12">
        <v>0</v>
      </c>
      <c r="T477" s="12">
        <f>SUM(B477:D477)-SUM(G477:S477)</f>
        <v>1821</v>
      </c>
    </row>
    <row r="478" spans="1:20" x14ac:dyDescent="0.2">
      <c r="A478" s="3" t="s">
        <v>413</v>
      </c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</row>
    <row r="479" spans="1:20" x14ac:dyDescent="0.2">
      <c r="A479" s="13" t="s">
        <v>414</v>
      </c>
      <c r="B479" s="12">
        <v>3</v>
      </c>
      <c r="C479" s="12">
        <v>0</v>
      </c>
      <c r="D479" s="12">
        <v>0</v>
      </c>
      <c r="E479" s="12"/>
      <c r="F479" s="14" t="s">
        <v>13</v>
      </c>
      <c r="G479" s="12">
        <v>0</v>
      </c>
      <c r="H479" s="12">
        <v>0</v>
      </c>
      <c r="I479" s="12">
        <v>0</v>
      </c>
      <c r="J479" s="12">
        <v>0</v>
      </c>
      <c r="K479" s="12">
        <v>0</v>
      </c>
      <c r="L479" s="12">
        <v>0</v>
      </c>
      <c r="M479" s="12">
        <v>0</v>
      </c>
      <c r="N479" s="12">
        <v>0</v>
      </c>
      <c r="O479" s="12">
        <v>0</v>
      </c>
      <c r="P479" s="12">
        <v>0</v>
      </c>
      <c r="Q479" s="12">
        <v>0</v>
      </c>
      <c r="R479" s="12">
        <v>0</v>
      </c>
      <c r="S479" s="12">
        <v>0</v>
      </c>
      <c r="T479" s="12">
        <f>SUM(B479:D479)-SUM(G479:S479)</f>
        <v>3</v>
      </c>
    </row>
    <row r="480" spans="1:20" s="17" customFormat="1" x14ac:dyDescent="0.2">
      <c r="A480" s="15" t="s">
        <v>17</v>
      </c>
      <c r="B480" s="16">
        <f>SUM(B479)</f>
        <v>3</v>
      </c>
      <c r="C480" s="16">
        <f>SUM(C479)</f>
        <v>0</v>
      </c>
      <c r="D480" s="16">
        <f>SUM(D479)</f>
        <v>0</v>
      </c>
      <c r="E480" s="16">
        <f>SUM(E479)</f>
        <v>0</v>
      </c>
      <c r="F480" s="16"/>
      <c r="G480" s="16">
        <f t="shared" ref="G480:T480" si="213">SUM(G479)</f>
        <v>0</v>
      </c>
      <c r="H480" s="16">
        <f t="shared" si="213"/>
        <v>0</v>
      </c>
      <c r="I480" s="16">
        <f t="shared" si="213"/>
        <v>0</v>
      </c>
      <c r="J480" s="16">
        <f t="shared" si="213"/>
        <v>0</v>
      </c>
      <c r="K480" s="16">
        <f t="shared" si="213"/>
        <v>0</v>
      </c>
      <c r="L480" s="16">
        <f t="shared" si="213"/>
        <v>0</v>
      </c>
      <c r="M480" s="16">
        <f t="shared" si="213"/>
        <v>0</v>
      </c>
      <c r="N480" s="16">
        <f t="shared" si="213"/>
        <v>0</v>
      </c>
      <c r="O480" s="16">
        <f t="shared" si="213"/>
        <v>0</v>
      </c>
      <c r="P480" s="16">
        <f t="shared" si="213"/>
        <v>0</v>
      </c>
      <c r="Q480" s="16">
        <f t="shared" si="213"/>
        <v>0</v>
      </c>
      <c r="R480" s="16">
        <f t="shared" si="213"/>
        <v>0</v>
      </c>
      <c r="S480" s="16">
        <f t="shared" si="213"/>
        <v>0</v>
      </c>
      <c r="T480" s="16">
        <f t="shared" si="213"/>
        <v>3</v>
      </c>
    </row>
    <row r="481" spans="1:20" x14ac:dyDescent="0.2">
      <c r="A481" s="3" t="s">
        <v>415</v>
      </c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</row>
    <row r="482" spans="1:20" x14ac:dyDescent="0.2">
      <c r="A482" s="13" t="s">
        <v>416</v>
      </c>
      <c r="B482" s="12">
        <v>23</v>
      </c>
      <c r="C482" s="12">
        <v>0</v>
      </c>
      <c r="D482" s="12">
        <v>0</v>
      </c>
      <c r="E482" s="12"/>
      <c r="F482" s="14" t="s">
        <v>13</v>
      </c>
      <c r="G482" s="12">
        <v>0</v>
      </c>
      <c r="H482" s="12">
        <v>0</v>
      </c>
      <c r="I482" s="12">
        <v>0</v>
      </c>
      <c r="J482" s="12">
        <v>0</v>
      </c>
      <c r="K482" s="12">
        <v>0</v>
      </c>
      <c r="L482" s="12">
        <v>0</v>
      </c>
      <c r="M482" s="12">
        <v>0</v>
      </c>
      <c r="N482" s="12">
        <v>0</v>
      </c>
      <c r="O482" s="12">
        <v>0</v>
      </c>
      <c r="P482" s="12">
        <v>0</v>
      </c>
      <c r="Q482" s="12">
        <v>0</v>
      </c>
      <c r="R482" s="12">
        <v>0</v>
      </c>
      <c r="S482" s="12">
        <v>0</v>
      </c>
      <c r="T482" s="12">
        <f t="shared" ref="T482:T490" si="214">SUM(B482:D482)-SUM(G482:S482)</f>
        <v>23</v>
      </c>
    </row>
    <row r="483" spans="1:20" x14ac:dyDescent="0.2">
      <c r="A483" s="13" t="s">
        <v>417</v>
      </c>
      <c r="B483" s="12">
        <v>2</v>
      </c>
      <c r="C483" s="12">
        <v>0</v>
      </c>
      <c r="D483" s="12">
        <v>0</v>
      </c>
      <c r="E483" s="12"/>
      <c r="F483" s="14" t="s">
        <v>13</v>
      </c>
      <c r="G483" s="12">
        <v>0</v>
      </c>
      <c r="H483" s="12">
        <v>0</v>
      </c>
      <c r="I483" s="12">
        <v>0</v>
      </c>
      <c r="J483" s="12">
        <v>0</v>
      </c>
      <c r="K483" s="12">
        <v>0</v>
      </c>
      <c r="L483" s="12">
        <v>0</v>
      </c>
      <c r="M483" s="12">
        <v>0</v>
      </c>
      <c r="N483" s="12">
        <v>0</v>
      </c>
      <c r="O483" s="12">
        <v>0</v>
      </c>
      <c r="P483" s="12">
        <v>0</v>
      </c>
      <c r="Q483" s="12">
        <v>0</v>
      </c>
      <c r="R483" s="12">
        <v>0</v>
      </c>
      <c r="S483" s="12">
        <v>0</v>
      </c>
      <c r="T483" s="12">
        <f t="shared" si="214"/>
        <v>2</v>
      </c>
    </row>
    <row r="484" spans="1:20" x14ac:dyDescent="0.2">
      <c r="A484" s="13" t="s">
        <v>418</v>
      </c>
      <c r="B484" s="12">
        <v>22</v>
      </c>
      <c r="C484" s="12">
        <v>0</v>
      </c>
      <c r="D484" s="12">
        <v>0</v>
      </c>
      <c r="E484" s="12"/>
      <c r="F484" s="14" t="s">
        <v>13</v>
      </c>
      <c r="G484" s="12">
        <v>0</v>
      </c>
      <c r="H484" s="12">
        <v>0</v>
      </c>
      <c r="I484" s="12">
        <v>0</v>
      </c>
      <c r="J484" s="12">
        <v>0</v>
      </c>
      <c r="K484" s="12">
        <v>0</v>
      </c>
      <c r="L484" s="12">
        <v>0</v>
      </c>
      <c r="M484" s="12">
        <v>16</v>
      </c>
      <c r="N484" s="12">
        <v>0</v>
      </c>
      <c r="O484" s="12">
        <v>0</v>
      </c>
      <c r="P484" s="12">
        <v>0</v>
      </c>
      <c r="Q484" s="12">
        <v>0</v>
      </c>
      <c r="R484" s="12">
        <v>0</v>
      </c>
      <c r="S484" s="12">
        <v>0</v>
      </c>
      <c r="T484" s="12">
        <f t="shared" si="214"/>
        <v>6</v>
      </c>
    </row>
    <row r="485" spans="1:20" x14ac:dyDescent="0.2">
      <c r="A485" s="13" t="s">
        <v>419</v>
      </c>
      <c r="B485" s="12">
        <v>8</v>
      </c>
      <c r="C485" s="12">
        <v>0</v>
      </c>
      <c r="D485" s="12">
        <v>0</v>
      </c>
      <c r="E485" s="12"/>
      <c r="F485" s="14" t="s">
        <v>13</v>
      </c>
      <c r="G485" s="12">
        <v>0</v>
      </c>
      <c r="H485" s="12">
        <v>0</v>
      </c>
      <c r="I485" s="12">
        <v>0</v>
      </c>
      <c r="J485" s="12">
        <v>0</v>
      </c>
      <c r="K485" s="12">
        <v>0</v>
      </c>
      <c r="L485" s="12">
        <v>0</v>
      </c>
      <c r="M485" s="12">
        <v>3</v>
      </c>
      <c r="N485" s="12">
        <v>0</v>
      </c>
      <c r="O485" s="12">
        <v>0</v>
      </c>
      <c r="P485" s="12">
        <v>0</v>
      </c>
      <c r="Q485" s="12">
        <v>0</v>
      </c>
      <c r="R485" s="12">
        <v>0</v>
      </c>
      <c r="S485" s="12">
        <v>0</v>
      </c>
      <c r="T485" s="12">
        <f t="shared" si="214"/>
        <v>5</v>
      </c>
    </row>
    <row r="486" spans="1:20" x14ac:dyDescent="0.2">
      <c r="A486" s="13" t="s">
        <v>420</v>
      </c>
      <c r="B486" s="12">
        <v>1</v>
      </c>
      <c r="C486" s="12">
        <v>0</v>
      </c>
      <c r="D486" s="12">
        <v>0</v>
      </c>
      <c r="E486" s="12"/>
      <c r="F486" s="14" t="s">
        <v>13</v>
      </c>
      <c r="G486" s="12">
        <v>0</v>
      </c>
      <c r="H486" s="12">
        <v>0</v>
      </c>
      <c r="I486" s="12">
        <v>0</v>
      </c>
      <c r="J486" s="12">
        <v>0</v>
      </c>
      <c r="K486" s="12">
        <v>0</v>
      </c>
      <c r="L486" s="12">
        <v>0</v>
      </c>
      <c r="M486" s="12">
        <v>0</v>
      </c>
      <c r="N486" s="12">
        <v>0</v>
      </c>
      <c r="O486" s="12">
        <v>0</v>
      </c>
      <c r="P486" s="12">
        <v>0</v>
      </c>
      <c r="Q486" s="12">
        <v>0</v>
      </c>
      <c r="R486" s="12">
        <v>0</v>
      </c>
      <c r="S486" s="12">
        <v>0</v>
      </c>
      <c r="T486" s="12">
        <f t="shared" si="214"/>
        <v>1</v>
      </c>
    </row>
    <row r="487" spans="1:20" x14ac:dyDescent="0.2">
      <c r="A487" s="13" t="s">
        <v>421</v>
      </c>
      <c r="B487" s="12">
        <v>2</v>
      </c>
      <c r="C487" s="12">
        <v>0</v>
      </c>
      <c r="D487" s="12">
        <v>0</v>
      </c>
      <c r="E487" s="12"/>
      <c r="F487" s="14" t="s">
        <v>13</v>
      </c>
      <c r="G487" s="12">
        <v>0</v>
      </c>
      <c r="H487" s="12">
        <v>0</v>
      </c>
      <c r="I487" s="12">
        <v>0</v>
      </c>
      <c r="J487" s="12">
        <v>0</v>
      </c>
      <c r="K487" s="12">
        <v>0</v>
      </c>
      <c r="L487" s="12">
        <v>0</v>
      </c>
      <c r="M487" s="12">
        <v>0</v>
      </c>
      <c r="N487" s="12">
        <v>0</v>
      </c>
      <c r="O487" s="12">
        <v>0</v>
      </c>
      <c r="P487" s="12">
        <v>0</v>
      </c>
      <c r="Q487" s="12">
        <v>0</v>
      </c>
      <c r="R487" s="12">
        <v>0</v>
      </c>
      <c r="S487" s="12">
        <v>0</v>
      </c>
      <c r="T487" s="12">
        <f t="shared" si="214"/>
        <v>2</v>
      </c>
    </row>
    <row r="488" spans="1:20" x14ac:dyDescent="0.2">
      <c r="A488" s="13" t="s">
        <v>422</v>
      </c>
      <c r="B488" s="12">
        <v>2</v>
      </c>
      <c r="C488" s="12">
        <v>0</v>
      </c>
      <c r="D488" s="12">
        <v>0</v>
      </c>
      <c r="E488" s="12"/>
      <c r="F488" s="14" t="s">
        <v>13</v>
      </c>
      <c r="G488" s="12">
        <v>0</v>
      </c>
      <c r="H488" s="12">
        <v>0</v>
      </c>
      <c r="I488" s="12">
        <v>0</v>
      </c>
      <c r="J488" s="12">
        <v>0</v>
      </c>
      <c r="K488" s="12">
        <v>0</v>
      </c>
      <c r="L488" s="12">
        <v>0</v>
      </c>
      <c r="M488" s="12">
        <v>0</v>
      </c>
      <c r="N488" s="12">
        <v>0</v>
      </c>
      <c r="O488" s="12">
        <v>0</v>
      </c>
      <c r="P488" s="12">
        <v>0</v>
      </c>
      <c r="Q488" s="12">
        <v>0</v>
      </c>
      <c r="R488" s="12">
        <v>0</v>
      </c>
      <c r="S488" s="12">
        <v>0</v>
      </c>
      <c r="T488" s="12">
        <f t="shared" si="214"/>
        <v>2</v>
      </c>
    </row>
    <row r="489" spans="1:20" x14ac:dyDescent="0.2">
      <c r="A489" s="13" t="s">
        <v>423</v>
      </c>
      <c r="B489" s="12">
        <v>12</v>
      </c>
      <c r="C489" s="12">
        <v>0</v>
      </c>
      <c r="D489" s="12">
        <v>0</v>
      </c>
      <c r="E489" s="12"/>
      <c r="F489" s="14" t="s">
        <v>13</v>
      </c>
      <c r="G489" s="12">
        <v>0</v>
      </c>
      <c r="H489" s="12">
        <v>0</v>
      </c>
      <c r="I489" s="12">
        <v>0</v>
      </c>
      <c r="J489" s="12">
        <v>0</v>
      </c>
      <c r="K489" s="12">
        <v>0</v>
      </c>
      <c r="L489" s="12">
        <v>0</v>
      </c>
      <c r="M489" s="12">
        <v>0</v>
      </c>
      <c r="N489" s="12">
        <v>0</v>
      </c>
      <c r="O489" s="12">
        <v>0</v>
      </c>
      <c r="P489" s="12">
        <v>0</v>
      </c>
      <c r="Q489" s="12">
        <v>0</v>
      </c>
      <c r="R489" s="12">
        <v>0</v>
      </c>
      <c r="S489" s="12">
        <v>0</v>
      </c>
      <c r="T489" s="12">
        <f t="shared" si="214"/>
        <v>12</v>
      </c>
    </row>
    <row r="490" spans="1:20" x14ac:dyDescent="0.2">
      <c r="A490" s="13" t="s">
        <v>424</v>
      </c>
      <c r="B490" s="12">
        <v>27</v>
      </c>
      <c r="C490" s="12">
        <v>0</v>
      </c>
      <c r="D490" s="12">
        <v>0</v>
      </c>
      <c r="E490" s="12"/>
      <c r="F490" s="14" t="s">
        <v>13</v>
      </c>
      <c r="G490" s="12">
        <v>0</v>
      </c>
      <c r="H490" s="12">
        <v>0</v>
      </c>
      <c r="I490" s="12">
        <v>1</v>
      </c>
      <c r="J490" s="12">
        <v>0</v>
      </c>
      <c r="K490" s="12">
        <v>0</v>
      </c>
      <c r="L490" s="12">
        <v>11</v>
      </c>
      <c r="M490" s="12">
        <v>10</v>
      </c>
      <c r="N490" s="12">
        <v>36</v>
      </c>
      <c r="O490" s="12">
        <v>0</v>
      </c>
      <c r="P490" s="12">
        <v>0</v>
      </c>
      <c r="Q490" s="12">
        <v>0</v>
      </c>
      <c r="R490" s="12">
        <v>0</v>
      </c>
      <c r="S490" s="12">
        <v>0</v>
      </c>
      <c r="T490" s="12">
        <f t="shared" si="214"/>
        <v>-31</v>
      </c>
    </row>
    <row r="491" spans="1:20" s="17" customFormat="1" x14ac:dyDescent="0.2">
      <c r="A491" s="15" t="s">
        <v>17</v>
      </c>
      <c r="B491" s="16">
        <f>SUM(B482:B490)</f>
        <v>99</v>
      </c>
      <c r="C491" s="16">
        <f t="shared" ref="C491:D491" si="215">SUM(C482:C490)</f>
        <v>0</v>
      </c>
      <c r="D491" s="16">
        <f t="shared" si="215"/>
        <v>0</v>
      </c>
      <c r="E491" s="16">
        <f t="shared" ref="E491" si="216">SUM(E482:E490)</f>
        <v>0</v>
      </c>
      <c r="F491" s="16"/>
      <c r="G491" s="16">
        <f t="shared" ref="G491:T491" si="217">SUM(G482:G490)</f>
        <v>0</v>
      </c>
      <c r="H491" s="16">
        <f t="shared" si="217"/>
        <v>0</v>
      </c>
      <c r="I491" s="16">
        <f t="shared" si="217"/>
        <v>1</v>
      </c>
      <c r="J491" s="16">
        <f t="shared" si="217"/>
        <v>0</v>
      </c>
      <c r="K491" s="16">
        <f t="shared" si="217"/>
        <v>0</v>
      </c>
      <c r="L491" s="16">
        <f t="shared" si="217"/>
        <v>11</v>
      </c>
      <c r="M491" s="16">
        <f t="shared" si="217"/>
        <v>29</v>
      </c>
      <c r="N491" s="16">
        <f t="shared" si="217"/>
        <v>36</v>
      </c>
      <c r="O491" s="16">
        <f t="shared" si="217"/>
        <v>0</v>
      </c>
      <c r="P491" s="16">
        <f t="shared" si="217"/>
        <v>0</v>
      </c>
      <c r="Q491" s="16">
        <f t="shared" si="217"/>
        <v>0</v>
      </c>
      <c r="R491" s="16">
        <f t="shared" si="217"/>
        <v>0</v>
      </c>
      <c r="S491" s="16">
        <f t="shared" si="217"/>
        <v>0</v>
      </c>
      <c r="T491" s="16">
        <f t="shared" si="217"/>
        <v>22</v>
      </c>
    </row>
    <row r="492" spans="1:20" x14ac:dyDescent="0.2">
      <c r="A492" s="3" t="s">
        <v>425</v>
      </c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</row>
    <row r="493" spans="1:20" x14ac:dyDescent="0.2">
      <c r="A493" s="13" t="s">
        <v>426</v>
      </c>
      <c r="B493" s="12">
        <v>13</v>
      </c>
      <c r="C493" s="12">
        <v>0</v>
      </c>
      <c r="D493" s="12">
        <v>0</v>
      </c>
      <c r="E493" s="12"/>
      <c r="F493" s="14" t="s">
        <v>13</v>
      </c>
      <c r="G493" s="12">
        <v>0</v>
      </c>
      <c r="H493" s="12">
        <v>0</v>
      </c>
      <c r="I493" s="12">
        <v>0</v>
      </c>
      <c r="J493" s="12">
        <v>0</v>
      </c>
      <c r="K493" s="12">
        <v>0</v>
      </c>
      <c r="L493" s="12">
        <v>0</v>
      </c>
      <c r="M493" s="12">
        <v>0</v>
      </c>
      <c r="N493" s="12">
        <v>0</v>
      </c>
      <c r="O493" s="12">
        <v>0</v>
      </c>
      <c r="P493" s="12">
        <v>0</v>
      </c>
      <c r="Q493" s="12">
        <v>0</v>
      </c>
      <c r="R493" s="12">
        <v>0</v>
      </c>
      <c r="S493" s="12">
        <v>0</v>
      </c>
      <c r="T493" s="12">
        <f t="shared" ref="T493:T500" si="218">SUM(B493:D493)-SUM(G493:S493)</f>
        <v>13</v>
      </c>
    </row>
    <row r="494" spans="1:20" x14ac:dyDescent="0.2">
      <c r="A494" s="13" t="s">
        <v>427</v>
      </c>
      <c r="B494" s="12">
        <v>13</v>
      </c>
      <c r="C494" s="12">
        <v>0</v>
      </c>
      <c r="D494" s="12">
        <v>0</v>
      </c>
      <c r="E494" s="12"/>
      <c r="F494" s="14" t="s">
        <v>13</v>
      </c>
      <c r="G494" s="12">
        <v>0</v>
      </c>
      <c r="H494" s="12">
        <v>0</v>
      </c>
      <c r="I494" s="12">
        <v>0</v>
      </c>
      <c r="J494" s="12">
        <v>0</v>
      </c>
      <c r="K494" s="12">
        <v>0</v>
      </c>
      <c r="L494" s="12">
        <v>0</v>
      </c>
      <c r="M494" s="12">
        <v>0</v>
      </c>
      <c r="N494" s="12">
        <v>0</v>
      </c>
      <c r="O494" s="12">
        <v>0</v>
      </c>
      <c r="P494" s="12">
        <v>0</v>
      </c>
      <c r="Q494" s="12">
        <v>0</v>
      </c>
      <c r="R494" s="12">
        <v>0</v>
      </c>
      <c r="S494" s="12">
        <v>0</v>
      </c>
      <c r="T494" s="12">
        <f t="shared" si="218"/>
        <v>13</v>
      </c>
    </row>
    <row r="495" spans="1:20" x14ac:dyDescent="0.2">
      <c r="A495" s="13" t="s">
        <v>428</v>
      </c>
      <c r="B495" s="12">
        <v>29</v>
      </c>
      <c r="C495" s="12">
        <v>0</v>
      </c>
      <c r="D495" s="12">
        <v>0</v>
      </c>
      <c r="E495" s="12"/>
      <c r="F495" s="14" t="s">
        <v>13</v>
      </c>
      <c r="G495" s="12">
        <v>0</v>
      </c>
      <c r="H495" s="12">
        <v>0</v>
      </c>
      <c r="I495" s="12">
        <v>0</v>
      </c>
      <c r="J495" s="12">
        <v>0</v>
      </c>
      <c r="K495" s="12">
        <v>0</v>
      </c>
      <c r="L495" s="12">
        <v>0</v>
      </c>
      <c r="M495" s="12">
        <v>20</v>
      </c>
      <c r="N495" s="12">
        <v>6</v>
      </c>
      <c r="O495" s="12">
        <v>0</v>
      </c>
      <c r="P495" s="12">
        <v>0</v>
      </c>
      <c r="Q495" s="12">
        <v>2</v>
      </c>
      <c r="R495" s="12">
        <v>0</v>
      </c>
      <c r="S495" s="12">
        <v>0</v>
      </c>
      <c r="T495" s="12">
        <f t="shared" si="218"/>
        <v>1</v>
      </c>
    </row>
    <row r="496" spans="1:20" x14ac:dyDescent="0.2">
      <c r="A496" s="13" t="s">
        <v>429</v>
      </c>
      <c r="B496" s="12">
        <v>17</v>
      </c>
      <c r="C496" s="12">
        <v>0</v>
      </c>
      <c r="D496" s="12">
        <v>0</v>
      </c>
      <c r="E496" s="12"/>
      <c r="F496" s="14" t="s">
        <v>13</v>
      </c>
      <c r="G496" s="12">
        <v>0</v>
      </c>
      <c r="H496" s="12">
        <v>0</v>
      </c>
      <c r="I496" s="12">
        <v>0</v>
      </c>
      <c r="J496" s="12">
        <v>0</v>
      </c>
      <c r="K496" s="12">
        <v>0</v>
      </c>
      <c r="L496" s="12">
        <v>0</v>
      </c>
      <c r="M496" s="12">
        <v>12</v>
      </c>
      <c r="N496" s="12">
        <v>0</v>
      </c>
      <c r="O496" s="12">
        <v>0</v>
      </c>
      <c r="P496" s="12">
        <v>0</v>
      </c>
      <c r="Q496" s="12">
        <v>0</v>
      </c>
      <c r="R496" s="12">
        <v>0</v>
      </c>
      <c r="S496" s="12">
        <v>0</v>
      </c>
      <c r="T496" s="12">
        <f t="shared" si="218"/>
        <v>5</v>
      </c>
    </row>
    <row r="497" spans="1:20" x14ac:dyDescent="0.2">
      <c r="A497" s="13" t="s">
        <v>430</v>
      </c>
      <c r="B497" s="12">
        <v>2</v>
      </c>
      <c r="C497" s="12">
        <v>0</v>
      </c>
      <c r="D497" s="12">
        <v>0</v>
      </c>
      <c r="E497" s="12"/>
      <c r="F497" s="14" t="s">
        <v>13</v>
      </c>
      <c r="G497" s="12">
        <v>0</v>
      </c>
      <c r="H497" s="12">
        <v>0</v>
      </c>
      <c r="I497" s="12">
        <v>0</v>
      </c>
      <c r="J497" s="12">
        <v>0</v>
      </c>
      <c r="K497" s="12">
        <v>0</v>
      </c>
      <c r="L497" s="12">
        <v>0</v>
      </c>
      <c r="M497" s="12">
        <v>0</v>
      </c>
      <c r="N497" s="12">
        <v>0</v>
      </c>
      <c r="O497" s="12">
        <v>0</v>
      </c>
      <c r="P497" s="12">
        <v>0</v>
      </c>
      <c r="Q497" s="12">
        <v>0</v>
      </c>
      <c r="R497" s="12">
        <v>0</v>
      </c>
      <c r="S497" s="12">
        <v>0</v>
      </c>
      <c r="T497" s="12">
        <f t="shared" si="218"/>
        <v>2</v>
      </c>
    </row>
    <row r="498" spans="1:20" x14ac:dyDescent="0.2">
      <c r="A498" s="13" t="s">
        <v>431</v>
      </c>
      <c r="B498" s="12">
        <v>6</v>
      </c>
      <c r="C498" s="12">
        <v>0</v>
      </c>
      <c r="D498" s="12">
        <v>0</v>
      </c>
      <c r="E498" s="12"/>
      <c r="F498" s="14" t="s">
        <v>13</v>
      </c>
      <c r="G498" s="12">
        <v>0</v>
      </c>
      <c r="H498" s="12">
        <v>0</v>
      </c>
      <c r="I498" s="12">
        <v>0</v>
      </c>
      <c r="J498" s="12">
        <v>0</v>
      </c>
      <c r="K498" s="12">
        <v>0</v>
      </c>
      <c r="L498" s="12">
        <v>0</v>
      </c>
      <c r="M498" s="12">
        <v>0</v>
      </c>
      <c r="N498" s="12">
        <v>0</v>
      </c>
      <c r="O498" s="12">
        <v>0</v>
      </c>
      <c r="P498" s="12">
        <v>0</v>
      </c>
      <c r="Q498" s="12">
        <v>0</v>
      </c>
      <c r="R498" s="12">
        <v>0</v>
      </c>
      <c r="S498" s="12">
        <v>0</v>
      </c>
      <c r="T498" s="12">
        <f t="shared" si="218"/>
        <v>6</v>
      </c>
    </row>
    <row r="499" spans="1:20" x14ac:dyDescent="0.2">
      <c r="A499" s="13" t="s">
        <v>432</v>
      </c>
      <c r="B499" s="12">
        <v>21</v>
      </c>
      <c r="C499" s="12">
        <v>0</v>
      </c>
      <c r="D499" s="12">
        <v>58</v>
      </c>
      <c r="E499" s="12"/>
      <c r="F499" s="14" t="s">
        <v>13</v>
      </c>
      <c r="G499" s="12">
        <v>0</v>
      </c>
      <c r="H499" s="12">
        <v>0</v>
      </c>
      <c r="I499" s="12">
        <v>0</v>
      </c>
      <c r="J499" s="12">
        <v>6</v>
      </c>
      <c r="K499" s="12">
        <v>0</v>
      </c>
      <c r="L499" s="12">
        <v>0</v>
      </c>
      <c r="M499" s="12">
        <v>65</v>
      </c>
      <c r="N499" s="12">
        <v>6</v>
      </c>
      <c r="O499" s="12">
        <v>0</v>
      </c>
      <c r="P499" s="12">
        <v>0</v>
      </c>
      <c r="Q499" s="12">
        <v>0</v>
      </c>
      <c r="R499" s="12">
        <v>0</v>
      </c>
      <c r="S499" s="12">
        <v>0</v>
      </c>
      <c r="T499" s="12">
        <f t="shared" si="218"/>
        <v>2</v>
      </c>
    </row>
    <row r="500" spans="1:20" x14ac:dyDescent="0.2">
      <c r="A500" s="13" t="s">
        <v>433</v>
      </c>
      <c r="B500" s="12">
        <v>47</v>
      </c>
      <c r="C500" s="12">
        <v>0</v>
      </c>
      <c r="D500" s="12">
        <v>22</v>
      </c>
      <c r="E500" s="12"/>
      <c r="F500" s="14" t="s">
        <v>13</v>
      </c>
      <c r="G500" s="12">
        <v>0</v>
      </c>
      <c r="H500" s="12">
        <v>0</v>
      </c>
      <c r="I500" s="12">
        <v>0</v>
      </c>
      <c r="J500" s="12">
        <v>12</v>
      </c>
      <c r="K500" s="12">
        <v>0</v>
      </c>
      <c r="L500" s="12">
        <v>7</v>
      </c>
      <c r="M500" s="12">
        <v>33</v>
      </c>
      <c r="N500" s="12">
        <v>0</v>
      </c>
      <c r="O500" s="12">
        <v>0</v>
      </c>
      <c r="P500" s="12">
        <v>0</v>
      </c>
      <c r="Q500" s="12">
        <v>0</v>
      </c>
      <c r="R500" s="12">
        <v>0</v>
      </c>
      <c r="S500" s="12">
        <v>0</v>
      </c>
      <c r="T500" s="12">
        <f t="shared" si="218"/>
        <v>17</v>
      </c>
    </row>
    <row r="501" spans="1:20" s="17" customFormat="1" x14ac:dyDescent="0.2">
      <c r="A501" s="15" t="s">
        <v>17</v>
      </c>
      <c r="B501" s="16">
        <f>SUM(B493:B500)</f>
        <v>148</v>
      </c>
      <c r="C501" s="16">
        <f t="shared" ref="C501:D501" si="219">SUM(C493:C500)</f>
        <v>0</v>
      </c>
      <c r="D501" s="16">
        <f t="shared" si="219"/>
        <v>80</v>
      </c>
      <c r="E501" s="16">
        <f t="shared" ref="E501" si="220">SUM(E493:E500)</f>
        <v>0</v>
      </c>
      <c r="F501" s="16"/>
      <c r="G501" s="16">
        <f t="shared" ref="G501:T501" si="221">SUM(G493:G500)</f>
        <v>0</v>
      </c>
      <c r="H501" s="16">
        <f t="shared" si="221"/>
        <v>0</v>
      </c>
      <c r="I501" s="16">
        <f t="shared" si="221"/>
        <v>0</v>
      </c>
      <c r="J501" s="16">
        <f t="shared" si="221"/>
        <v>18</v>
      </c>
      <c r="K501" s="16">
        <f t="shared" si="221"/>
        <v>0</v>
      </c>
      <c r="L501" s="16">
        <f t="shared" si="221"/>
        <v>7</v>
      </c>
      <c r="M501" s="16">
        <f t="shared" si="221"/>
        <v>130</v>
      </c>
      <c r="N501" s="16">
        <f t="shared" si="221"/>
        <v>12</v>
      </c>
      <c r="O501" s="16">
        <f t="shared" si="221"/>
        <v>0</v>
      </c>
      <c r="P501" s="16">
        <f t="shared" si="221"/>
        <v>0</v>
      </c>
      <c r="Q501" s="16">
        <f t="shared" si="221"/>
        <v>2</v>
      </c>
      <c r="R501" s="16">
        <f t="shared" si="221"/>
        <v>0</v>
      </c>
      <c r="S501" s="16">
        <f t="shared" si="221"/>
        <v>0</v>
      </c>
      <c r="T501" s="16">
        <f t="shared" si="221"/>
        <v>59</v>
      </c>
    </row>
    <row r="502" spans="1:20" x14ac:dyDescent="0.2">
      <c r="A502" s="3" t="s">
        <v>434</v>
      </c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</row>
    <row r="503" spans="1:20" x14ac:dyDescent="0.2">
      <c r="A503" s="13" t="s">
        <v>435</v>
      </c>
      <c r="B503" s="12">
        <v>2</v>
      </c>
      <c r="C503" s="12">
        <v>0</v>
      </c>
      <c r="D503" s="12">
        <v>0</v>
      </c>
      <c r="E503" s="12"/>
      <c r="F503" s="14" t="s">
        <v>13</v>
      </c>
      <c r="G503" s="12">
        <v>0</v>
      </c>
      <c r="H503" s="12">
        <v>0</v>
      </c>
      <c r="I503" s="12">
        <v>0</v>
      </c>
      <c r="J503" s="12">
        <v>0</v>
      </c>
      <c r="K503" s="12">
        <v>0</v>
      </c>
      <c r="L503" s="12">
        <v>0</v>
      </c>
      <c r="M503" s="12">
        <v>0</v>
      </c>
      <c r="N503" s="12">
        <v>0</v>
      </c>
      <c r="O503" s="12">
        <v>0</v>
      </c>
      <c r="P503" s="12">
        <v>0</v>
      </c>
      <c r="Q503" s="12">
        <v>0</v>
      </c>
      <c r="R503" s="12">
        <v>0</v>
      </c>
      <c r="S503" s="12">
        <v>0</v>
      </c>
      <c r="T503" s="12">
        <f t="shared" ref="T503:T518" si="222">SUM(B503:D503)-SUM(G503:S503)</f>
        <v>2</v>
      </c>
    </row>
    <row r="504" spans="1:20" x14ac:dyDescent="0.2">
      <c r="A504" s="13" t="s">
        <v>436</v>
      </c>
      <c r="B504" s="12">
        <v>8</v>
      </c>
      <c r="C504" s="12">
        <v>0</v>
      </c>
      <c r="D504" s="12">
        <v>0</v>
      </c>
      <c r="E504" s="12"/>
      <c r="F504" s="14" t="s">
        <v>13</v>
      </c>
      <c r="G504" s="12">
        <v>0</v>
      </c>
      <c r="H504" s="12">
        <v>0</v>
      </c>
      <c r="I504" s="12">
        <v>1</v>
      </c>
      <c r="J504" s="12">
        <v>0</v>
      </c>
      <c r="K504" s="12">
        <v>0</v>
      </c>
      <c r="L504" s="12">
        <v>0</v>
      </c>
      <c r="M504" s="12">
        <v>0</v>
      </c>
      <c r="N504" s="12">
        <v>0</v>
      </c>
      <c r="O504" s="12">
        <v>0</v>
      </c>
      <c r="P504" s="12">
        <v>0</v>
      </c>
      <c r="Q504" s="12">
        <v>0</v>
      </c>
      <c r="R504" s="12">
        <v>0</v>
      </c>
      <c r="S504" s="12">
        <v>0</v>
      </c>
      <c r="T504" s="12">
        <f t="shared" si="222"/>
        <v>7</v>
      </c>
    </row>
    <row r="505" spans="1:20" x14ac:dyDescent="0.2">
      <c r="A505" s="13" t="s">
        <v>437</v>
      </c>
      <c r="B505" s="12">
        <v>9</v>
      </c>
      <c r="C505" s="12">
        <v>0</v>
      </c>
      <c r="D505" s="12">
        <v>0</v>
      </c>
      <c r="E505" s="12"/>
      <c r="F505" s="14" t="s">
        <v>13</v>
      </c>
      <c r="G505" s="12">
        <v>0</v>
      </c>
      <c r="H505" s="12">
        <v>0</v>
      </c>
      <c r="I505" s="12">
        <v>1</v>
      </c>
      <c r="J505" s="12">
        <v>0</v>
      </c>
      <c r="K505" s="12">
        <v>0</v>
      </c>
      <c r="L505" s="12">
        <v>0</v>
      </c>
      <c r="M505" s="12">
        <v>0</v>
      </c>
      <c r="N505" s="12">
        <v>1</v>
      </c>
      <c r="O505" s="12">
        <v>0</v>
      </c>
      <c r="P505" s="12">
        <v>0</v>
      </c>
      <c r="Q505" s="12">
        <v>0</v>
      </c>
      <c r="R505" s="12">
        <v>0</v>
      </c>
      <c r="S505" s="12">
        <v>0</v>
      </c>
      <c r="T505" s="12">
        <f t="shared" si="222"/>
        <v>7</v>
      </c>
    </row>
    <row r="506" spans="1:20" x14ac:dyDescent="0.2">
      <c r="A506" s="13" t="s">
        <v>438</v>
      </c>
      <c r="B506" s="12">
        <v>8</v>
      </c>
      <c r="C506" s="12">
        <v>0</v>
      </c>
      <c r="D506" s="12">
        <v>0</v>
      </c>
      <c r="E506" s="12"/>
      <c r="F506" s="14" t="s">
        <v>13</v>
      </c>
      <c r="G506" s="12">
        <v>0</v>
      </c>
      <c r="H506" s="12">
        <v>0</v>
      </c>
      <c r="I506" s="12">
        <v>0</v>
      </c>
      <c r="J506" s="12">
        <v>0</v>
      </c>
      <c r="K506" s="12">
        <v>0</v>
      </c>
      <c r="L506" s="12">
        <v>0</v>
      </c>
      <c r="M506" s="12">
        <v>0</v>
      </c>
      <c r="N506" s="12">
        <v>0</v>
      </c>
      <c r="O506" s="12">
        <v>0</v>
      </c>
      <c r="P506" s="12">
        <v>0</v>
      </c>
      <c r="Q506" s="12">
        <v>0</v>
      </c>
      <c r="R506" s="12">
        <v>0</v>
      </c>
      <c r="S506" s="12">
        <v>0</v>
      </c>
      <c r="T506" s="12">
        <f t="shared" si="222"/>
        <v>8</v>
      </c>
    </row>
    <row r="507" spans="1:20" x14ac:dyDescent="0.2">
      <c r="A507" s="13" t="s">
        <v>439</v>
      </c>
      <c r="B507" s="12">
        <v>3</v>
      </c>
      <c r="C507" s="12">
        <v>0</v>
      </c>
      <c r="D507" s="12">
        <v>0</v>
      </c>
      <c r="E507" s="12"/>
      <c r="F507" s="14" t="s">
        <v>13</v>
      </c>
      <c r="G507" s="12">
        <v>0</v>
      </c>
      <c r="H507" s="12">
        <v>0</v>
      </c>
      <c r="I507" s="12">
        <v>0</v>
      </c>
      <c r="J507" s="12">
        <v>0</v>
      </c>
      <c r="K507" s="12">
        <v>0</v>
      </c>
      <c r="L507" s="12">
        <v>0</v>
      </c>
      <c r="M507" s="12">
        <v>0</v>
      </c>
      <c r="N507" s="12">
        <v>0</v>
      </c>
      <c r="O507" s="12">
        <v>0</v>
      </c>
      <c r="P507" s="12">
        <v>0</v>
      </c>
      <c r="Q507" s="12">
        <v>0</v>
      </c>
      <c r="R507" s="12">
        <v>0</v>
      </c>
      <c r="S507" s="12">
        <v>0</v>
      </c>
      <c r="T507" s="12">
        <f t="shared" si="222"/>
        <v>3</v>
      </c>
    </row>
    <row r="508" spans="1:20" x14ac:dyDescent="0.2">
      <c r="A508" s="13" t="s">
        <v>440</v>
      </c>
      <c r="B508" s="12">
        <v>3</v>
      </c>
      <c r="C508" s="12">
        <v>0</v>
      </c>
      <c r="D508" s="12">
        <v>0</v>
      </c>
      <c r="E508" s="12"/>
      <c r="F508" s="14" t="s">
        <v>13</v>
      </c>
      <c r="G508" s="12">
        <v>0</v>
      </c>
      <c r="H508" s="12">
        <v>0</v>
      </c>
      <c r="I508" s="12">
        <v>0</v>
      </c>
      <c r="J508" s="12">
        <v>0</v>
      </c>
      <c r="K508" s="12">
        <v>0</v>
      </c>
      <c r="L508" s="12">
        <v>0</v>
      </c>
      <c r="M508" s="12">
        <v>0</v>
      </c>
      <c r="N508" s="12">
        <v>0</v>
      </c>
      <c r="O508" s="12">
        <v>0</v>
      </c>
      <c r="P508" s="12">
        <v>0</v>
      </c>
      <c r="Q508" s="12">
        <v>0</v>
      </c>
      <c r="R508" s="12">
        <v>0</v>
      </c>
      <c r="S508" s="12">
        <v>0</v>
      </c>
      <c r="T508" s="12">
        <f t="shared" si="222"/>
        <v>3</v>
      </c>
    </row>
    <row r="509" spans="1:20" x14ac:dyDescent="0.2">
      <c r="A509" s="13" t="s">
        <v>441</v>
      </c>
      <c r="B509" s="12">
        <v>17</v>
      </c>
      <c r="C509" s="12">
        <v>0</v>
      </c>
      <c r="D509" s="12">
        <v>0</v>
      </c>
      <c r="E509" s="12"/>
      <c r="F509" s="14" t="s">
        <v>13</v>
      </c>
      <c r="G509" s="12">
        <v>0</v>
      </c>
      <c r="H509" s="12">
        <v>0</v>
      </c>
      <c r="I509" s="12">
        <v>0</v>
      </c>
      <c r="J509" s="12">
        <v>0</v>
      </c>
      <c r="K509" s="12">
        <v>0</v>
      </c>
      <c r="L509" s="12">
        <v>1</v>
      </c>
      <c r="M509" s="12">
        <v>0</v>
      </c>
      <c r="N509" s="12">
        <v>0</v>
      </c>
      <c r="O509" s="12">
        <v>0</v>
      </c>
      <c r="P509" s="12">
        <v>0</v>
      </c>
      <c r="Q509" s="12">
        <v>0</v>
      </c>
      <c r="R509" s="12">
        <v>0</v>
      </c>
      <c r="S509" s="12">
        <v>0</v>
      </c>
      <c r="T509" s="12">
        <f t="shared" si="222"/>
        <v>16</v>
      </c>
    </row>
    <row r="510" spans="1:20" x14ac:dyDescent="0.2">
      <c r="A510" s="13" t="s">
        <v>442</v>
      </c>
      <c r="B510" s="12">
        <v>44</v>
      </c>
      <c r="C510" s="12">
        <v>0</v>
      </c>
      <c r="D510" s="12">
        <v>0</v>
      </c>
      <c r="E510" s="12"/>
      <c r="F510" s="14" t="s">
        <v>13</v>
      </c>
      <c r="G510" s="12">
        <v>0</v>
      </c>
      <c r="H510" s="12">
        <v>0</v>
      </c>
      <c r="I510" s="12">
        <v>0</v>
      </c>
      <c r="J510" s="12">
        <v>0</v>
      </c>
      <c r="K510" s="12">
        <v>0</v>
      </c>
      <c r="L510" s="12">
        <v>37</v>
      </c>
      <c r="M510" s="12">
        <v>0</v>
      </c>
      <c r="N510" s="12">
        <v>0</v>
      </c>
      <c r="O510" s="12">
        <v>0</v>
      </c>
      <c r="P510" s="12">
        <v>0</v>
      </c>
      <c r="Q510" s="12">
        <v>0</v>
      </c>
      <c r="R510" s="12">
        <v>0</v>
      </c>
      <c r="S510" s="12">
        <v>0</v>
      </c>
      <c r="T510" s="12">
        <f t="shared" si="222"/>
        <v>7</v>
      </c>
    </row>
    <row r="511" spans="1:20" x14ac:dyDescent="0.2">
      <c r="A511" s="13" t="s">
        <v>443</v>
      </c>
      <c r="B511" s="12">
        <v>122</v>
      </c>
      <c r="C511" s="12">
        <v>0</v>
      </c>
      <c r="D511" s="12">
        <v>0</v>
      </c>
      <c r="E511" s="12"/>
      <c r="F511" s="14" t="s">
        <v>13</v>
      </c>
      <c r="G511" s="12">
        <v>12</v>
      </c>
      <c r="H511" s="12">
        <v>0</v>
      </c>
      <c r="I511" s="12">
        <v>0</v>
      </c>
      <c r="J511" s="12">
        <v>0</v>
      </c>
      <c r="K511" s="12">
        <v>0</v>
      </c>
      <c r="L511" s="12">
        <v>0</v>
      </c>
      <c r="M511" s="12">
        <v>1</v>
      </c>
      <c r="N511" s="12">
        <v>0</v>
      </c>
      <c r="O511" s="12">
        <v>0</v>
      </c>
      <c r="P511" s="12">
        <v>0</v>
      </c>
      <c r="Q511" s="12">
        <v>0</v>
      </c>
      <c r="R511" s="12">
        <v>0</v>
      </c>
      <c r="S511" s="12">
        <v>0</v>
      </c>
      <c r="T511" s="12">
        <f t="shared" si="222"/>
        <v>109</v>
      </c>
    </row>
    <row r="512" spans="1:20" x14ac:dyDescent="0.2">
      <c r="A512" s="13" t="s">
        <v>444</v>
      </c>
      <c r="B512" s="12">
        <v>36</v>
      </c>
      <c r="C512" s="12">
        <v>0</v>
      </c>
      <c r="D512" s="12">
        <v>0</v>
      </c>
      <c r="E512" s="12"/>
      <c r="F512" s="14" t="s">
        <v>13</v>
      </c>
      <c r="G512" s="12">
        <v>0</v>
      </c>
      <c r="H512" s="12">
        <v>0</v>
      </c>
      <c r="I512" s="12">
        <v>0</v>
      </c>
      <c r="J512" s="12">
        <v>0</v>
      </c>
      <c r="K512" s="12">
        <v>0</v>
      </c>
      <c r="L512" s="12">
        <v>0</v>
      </c>
      <c r="M512" s="12">
        <v>0</v>
      </c>
      <c r="N512" s="12">
        <v>0</v>
      </c>
      <c r="O512" s="12">
        <v>0</v>
      </c>
      <c r="P512" s="12">
        <v>0</v>
      </c>
      <c r="Q512" s="12">
        <v>0</v>
      </c>
      <c r="R512" s="12">
        <v>0</v>
      </c>
      <c r="S512" s="12">
        <v>0</v>
      </c>
      <c r="T512" s="12">
        <f t="shared" si="222"/>
        <v>36</v>
      </c>
    </row>
    <row r="513" spans="1:20" x14ac:dyDescent="0.2">
      <c r="A513" s="13" t="s">
        <v>445</v>
      </c>
      <c r="B513" s="12">
        <v>1</v>
      </c>
      <c r="C513" s="12">
        <v>0</v>
      </c>
      <c r="D513" s="12">
        <v>0</v>
      </c>
      <c r="E513" s="12"/>
      <c r="F513" s="14" t="s">
        <v>13</v>
      </c>
      <c r="G513" s="12">
        <v>0</v>
      </c>
      <c r="H513" s="12">
        <v>0</v>
      </c>
      <c r="I513" s="12">
        <v>0</v>
      </c>
      <c r="J513" s="12">
        <v>0</v>
      </c>
      <c r="K513" s="12">
        <v>0</v>
      </c>
      <c r="L513" s="12">
        <v>0</v>
      </c>
      <c r="M513" s="12">
        <v>0</v>
      </c>
      <c r="N513" s="12">
        <v>0</v>
      </c>
      <c r="O513" s="12">
        <v>0</v>
      </c>
      <c r="P513" s="12">
        <v>0</v>
      </c>
      <c r="Q513" s="12">
        <v>0</v>
      </c>
      <c r="R513" s="12">
        <v>0</v>
      </c>
      <c r="S513" s="12">
        <v>0</v>
      </c>
      <c r="T513" s="12">
        <f t="shared" si="222"/>
        <v>1</v>
      </c>
    </row>
    <row r="514" spans="1:20" x14ac:dyDescent="0.2">
      <c r="A514" s="13" t="s">
        <v>446</v>
      </c>
      <c r="B514" s="12">
        <v>1</v>
      </c>
      <c r="C514" s="12">
        <v>0</v>
      </c>
      <c r="D514" s="12">
        <v>0</v>
      </c>
      <c r="E514" s="12"/>
      <c r="F514" s="14" t="s">
        <v>13</v>
      </c>
      <c r="G514" s="12">
        <v>0</v>
      </c>
      <c r="H514" s="12">
        <v>0</v>
      </c>
      <c r="I514" s="12">
        <v>0</v>
      </c>
      <c r="J514" s="12">
        <v>0</v>
      </c>
      <c r="K514" s="12">
        <v>0</v>
      </c>
      <c r="L514" s="12">
        <v>0</v>
      </c>
      <c r="M514" s="12">
        <v>0</v>
      </c>
      <c r="N514" s="12">
        <v>0</v>
      </c>
      <c r="O514" s="12">
        <v>0</v>
      </c>
      <c r="P514" s="12">
        <v>0</v>
      </c>
      <c r="Q514" s="12">
        <v>0</v>
      </c>
      <c r="R514" s="12">
        <v>0</v>
      </c>
      <c r="S514" s="12">
        <v>0</v>
      </c>
      <c r="T514" s="12">
        <f t="shared" si="222"/>
        <v>1</v>
      </c>
    </row>
    <row r="515" spans="1:20" x14ac:dyDescent="0.2">
      <c r="A515" s="13" t="s">
        <v>447</v>
      </c>
      <c r="B515" s="12">
        <v>15</v>
      </c>
      <c r="C515" s="12">
        <v>0</v>
      </c>
      <c r="D515" s="12">
        <v>0</v>
      </c>
      <c r="E515" s="12"/>
      <c r="F515" s="14" t="s">
        <v>13</v>
      </c>
      <c r="G515" s="12">
        <v>0</v>
      </c>
      <c r="H515" s="12">
        <v>0</v>
      </c>
      <c r="I515" s="12">
        <v>0</v>
      </c>
      <c r="J515" s="12">
        <v>0</v>
      </c>
      <c r="K515" s="12">
        <v>0</v>
      </c>
      <c r="L515" s="12">
        <v>0</v>
      </c>
      <c r="M515" s="12">
        <v>0</v>
      </c>
      <c r="N515" s="12">
        <v>0</v>
      </c>
      <c r="O515" s="12">
        <v>0</v>
      </c>
      <c r="P515" s="12">
        <v>0</v>
      </c>
      <c r="Q515" s="12">
        <v>0</v>
      </c>
      <c r="R515" s="12">
        <v>0</v>
      </c>
      <c r="S515" s="12">
        <v>0</v>
      </c>
      <c r="T515" s="12">
        <f t="shared" si="222"/>
        <v>15</v>
      </c>
    </row>
    <row r="516" spans="1:20" x14ac:dyDescent="0.2">
      <c r="A516" s="13" t="s">
        <v>448</v>
      </c>
      <c r="B516" s="12">
        <v>38</v>
      </c>
      <c r="C516" s="12">
        <v>0</v>
      </c>
      <c r="D516" s="12">
        <v>0</v>
      </c>
      <c r="E516" s="12"/>
      <c r="F516" s="14" t="s">
        <v>13</v>
      </c>
      <c r="G516" s="12">
        <v>0</v>
      </c>
      <c r="H516" s="12">
        <v>0</v>
      </c>
      <c r="I516" s="12">
        <v>0</v>
      </c>
      <c r="J516" s="12">
        <v>0</v>
      </c>
      <c r="K516" s="12">
        <v>0</v>
      </c>
      <c r="L516" s="12">
        <v>0</v>
      </c>
      <c r="M516" s="12">
        <v>0</v>
      </c>
      <c r="N516" s="12">
        <v>0</v>
      </c>
      <c r="O516" s="12">
        <v>0</v>
      </c>
      <c r="P516" s="12">
        <v>0</v>
      </c>
      <c r="Q516" s="12">
        <v>0</v>
      </c>
      <c r="R516" s="12">
        <v>0</v>
      </c>
      <c r="S516" s="12">
        <v>0</v>
      </c>
      <c r="T516" s="12">
        <f t="shared" si="222"/>
        <v>38</v>
      </c>
    </row>
    <row r="517" spans="1:20" x14ac:dyDescent="0.2">
      <c r="A517" s="13" t="s">
        <v>449</v>
      </c>
      <c r="B517" s="12">
        <v>91</v>
      </c>
      <c r="C517" s="12">
        <v>0</v>
      </c>
      <c r="D517" s="12">
        <v>0</v>
      </c>
      <c r="E517" s="12"/>
      <c r="F517" s="14" t="s">
        <v>13</v>
      </c>
      <c r="G517" s="12">
        <v>0</v>
      </c>
      <c r="H517" s="12">
        <v>0</v>
      </c>
      <c r="I517" s="12">
        <v>0</v>
      </c>
      <c r="J517" s="12">
        <v>0</v>
      </c>
      <c r="K517" s="12">
        <v>0</v>
      </c>
      <c r="L517" s="12">
        <v>0</v>
      </c>
      <c r="M517" s="12">
        <v>0</v>
      </c>
      <c r="N517" s="12">
        <v>0</v>
      </c>
      <c r="O517" s="12">
        <v>0</v>
      </c>
      <c r="P517" s="12">
        <v>0</v>
      </c>
      <c r="Q517" s="12">
        <v>0</v>
      </c>
      <c r="R517" s="12">
        <v>0</v>
      </c>
      <c r="S517" s="12">
        <v>0</v>
      </c>
      <c r="T517" s="12">
        <f t="shared" si="222"/>
        <v>91</v>
      </c>
    </row>
    <row r="518" spans="1:20" x14ac:dyDescent="0.2">
      <c r="A518" s="13" t="s">
        <v>450</v>
      </c>
      <c r="B518" s="12">
        <v>80</v>
      </c>
      <c r="C518" s="12">
        <v>0</v>
      </c>
      <c r="D518" s="12">
        <v>0</v>
      </c>
      <c r="E518" s="12"/>
      <c r="F518" s="14" t="s">
        <v>13</v>
      </c>
      <c r="G518" s="12">
        <v>0</v>
      </c>
      <c r="H518" s="12">
        <v>0</v>
      </c>
      <c r="I518" s="12">
        <v>0</v>
      </c>
      <c r="J518" s="12">
        <v>0</v>
      </c>
      <c r="K518" s="12">
        <v>0</v>
      </c>
      <c r="L518" s="12">
        <v>2</v>
      </c>
      <c r="M518" s="12">
        <v>0</v>
      </c>
      <c r="N518" s="12">
        <v>36</v>
      </c>
      <c r="O518" s="12">
        <v>0</v>
      </c>
      <c r="P518" s="12">
        <v>0</v>
      </c>
      <c r="Q518" s="12">
        <v>0</v>
      </c>
      <c r="R518" s="12">
        <v>0</v>
      </c>
      <c r="S518" s="12">
        <v>0</v>
      </c>
      <c r="T518" s="12">
        <f t="shared" si="222"/>
        <v>42</v>
      </c>
    </row>
    <row r="519" spans="1:20" s="17" customFormat="1" x14ac:dyDescent="0.2">
      <c r="A519" s="15" t="s">
        <v>17</v>
      </c>
      <c r="B519" s="16">
        <f>SUM(B503:B518)</f>
        <v>478</v>
      </c>
      <c r="C519" s="16">
        <f t="shared" ref="C519:D519" si="223">SUM(C503:C518)</f>
        <v>0</v>
      </c>
      <c r="D519" s="16">
        <f t="shared" si="223"/>
        <v>0</v>
      </c>
      <c r="E519" s="16">
        <f t="shared" ref="E519" si="224">SUM(E503:E518)</f>
        <v>0</v>
      </c>
      <c r="F519" s="16"/>
      <c r="G519" s="16">
        <f t="shared" ref="G519:T519" si="225">SUM(G503:G518)</f>
        <v>12</v>
      </c>
      <c r="H519" s="16">
        <f t="shared" si="225"/>
        <v>0</v>
      </c>
      <c r="I519" s="16">
        <f t="shared" si="225"/>
        <v>2</v>
      </c>
      <c r="J519" s="16">
        <f t="shared" si="225"/>
        <v>0</v>
      </c>
      <c r="K519" s="16">
        <f t="shared" si="225"/>
        <v>0</v>
      </c>
      <c r="L519" s="16">
        <f t="shared" si="225"/>
        <v>40</v>
      </c>
      <c r="M519" s="16">
        <f t="shared" si="225"/>
        <v>1</v>
      </c>
      <c r="N519" s="16">
        <f t="shared" si="225"/>
        <v>37</v>
      </c>
      <c r="O519" s="16">
        <f t="shared" si="225"/>
        <v>0</v>
      </c>
      <c r="P519" s="16">
        <f t="shared" si="225"/>
        <v>0</v>
      </c>
      <c r="Q519" s="16">
        <f t="shared" si="225"/>
        <v>0</v>
      </c>
      <c r="R519" s="16">
        <f t="shared" si="225"/>
        <v>0</v>
      </c>
      <c r="S519" s="16">
        <f t="shared" si="225"/>
        <v>0</v>
      </c>
      <c r="T519" s="16">
        <f t="shared" si="225"/>
        <v>386</v>
      </c>
    </row>
    <row r="520" spans="1:20" x14ac:dyDescent="0.2">
      <c r="A520" s="3" t="s">
        <v>451</v>
      </c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</row>
    <row r="521" spans="1:20" x14ac:dyDescent="0.2">
      <c r="A521" s="13" t="s">
        <v>452</v>
      </c>
      <c r="B521" s="12">
        <v>18</v>
      </c>
      <c r="C521" s="12">
        <v>12</v>
      </c>
      <c r="D521" s="12">
        <v>0</v>
      </c>
      <c r="E521" s="12"/>
      <c r="F521" s="14" t="s">
        <v>13</v>
      </c>
      <c r="G521" s="12">
        <v>0</v>
      </c>
      <c r="H521" s="12">
        <v>12</v>
      </c>
      <c r="I521" s="12">
        <v>15</v>
      </c>
      <c r="J521" s="12">
        <v>0</v>
      </c>
      <c r="K521" s="12">
        <v>0</v>
      </c>
      <c r="L521" s="12">
        <v>0</v>
      </c>
      <c r="M521" s="12">
        <v>0</v>
      </c>
      <c r="N521" s="12">
        <v>20</v>
      </c>
      <c r="O521" s="12">
        <v>0</v>
      </c>
      <c r="P521" s="12">
        <v>0</v>
      </c>
      <c r="Q521" s="12">
        <v>1</v>
      </c>
      <c r="R521" s="12">
        <v>0</v>
      </c>
      <c r="S521" s="12">
        <v>0</v>
      </c>
      <c r="T521" s="12">
        <f t="shared" ref="T521:T537" si="226">SUM(B521:D521)-SUM(G521:S521)</f>
        <v>-18</v>
      </c>
    </row>
    <row r="522" spans="1:20" x14ac:dyDescent="0.2">
      <c r="A522" s="13" t="s">
        <v>453</v>
      </c>
      <c r="B522" s="12">
        <v>4</v>
      </c>
      <c r="C522" s="12">
        <v>0</v>
      </c>
      <c r="D522" s="12">
        <v>0</v>
      </c>
      <c r="E522" s="12"/>
      <c r="F522" s="14" t="s">
        <v>13</v>
      </c>
      <c r="G522" s="12">
        <v>0</v>
      </c>
      <c r="H522" s="12">
        <v>0</v>
      </c>
      <c r="I522" s="12">
        <v>2</v>
      </c>
      <c r="J522" s="12">
        <v>0</v>
      </c>
      <c r="K522" s="12">
        <v>0</v>
      </c>
      <c r="L522" s="12">
        <v>0</v>
      </c>
      <c r="M522" s="12">
        <v>0</v>
      </c>
      <c r="N522" s="12">
        <v>0</v>
      </c>
      <c r="O522" s="12">
        <v>0</v>
      </c>
      <c r="P522" s="12">
        <v>0</v>
      </c>
      <c r="Q522" s="12">
        <v>0</v>
      </c>
      <c r="R522" s="12">
        <v>0</v>
      </c>
      <c r="S522" s="12">
        <v>0</v>
      </c>
      <c r="T522" s="12">
        <f t="shared" si="226"/>
        <v>2</v>
      </c>
    </row>
    <row r="523" spans="1:20" x14ac:dyDescent="0.2">
      <c r="A523" s="13" t="s">
        <v>454</v>
      </c>
      <c r="B523" s="12">
        <v>22</v>
      </c>
      <c r="C523" s="12">
        <v>18</v>
      </c>
      <c r="D523" s="12">
        <v>0</v>
      </c>
      <c r="E523" s="12"/>
      <c r="F523" s="14" t="s">
        <v>13</v>
      </c>
      <c r="G523" s="12">
        <v>0</v>
      </c>
      <c r="H523" s="12">
        <v>12</v>
      </c>
      <c r="I523" s="12">
        <v>16</v>
      </c>
      <c r="J523" s="12">
        <v>0</v>
      </c>
      <c r="K523" s="12">
        <v>0</v>
      </c>
      <c r="L523" s="12">
        <v>5</v>
      </c>
      <c r="M523" s="12">
        <v>16</v>
      </c>
      <c r="N523" s="12">
        <v>0</v>
      </c>
      <c r="O523" s="12">
        <v>0</v>
      </c>
      <c r="P523" s="12">
        <v>0</v>
      </c>
      <c r="Q523" s="12">
        <v>0</v>
      </c>
      <c r="R523" s="12">
        <v>0</v>
      </c>
      <c r="S523" s="12">
        <v>0</v>
      </c>
      <c r="T523" s="12">
        <f t="shared" si="226"/>
        <v>-9</v>
      </c>
    </row>
    <row r="524" spans="1:20" x14ac:dyDescent="0.2">
      <c r="A524" s="13" t="s">
        <v>455</v>
      </c>
      <c r="B524" s="12">
        <v>10</v>
      </c>
      <c r="C524" s="12">
        <v>0</v>
      </c>
      <c r="D524" s="12">
        <v>0</v>
      </c>
      <c r="E524" s="12"/>
      <c r="F524" s="14" t="s">
        <v>13</v>
      </c>
      <c r="G524" s="12">
        <v>0</v>
      </c>
      <c r="H524" s="12">
        <v>2</v>
      </c>
      <c r="I524" s="12">
        <v>0</v>
      </c>
      <c r="J524" s="12">
        <v>0</v>
      </c>
      <c r="K524" s="12">
        <v>0</v>
      </c>
      <c r="L524" s="12">
        <v>0</v>
      </c>
      <c r="M524" s="12">
        <v>0</v>
      </c>
      <c r="N524" s="12">
        <v>0</v>
      </c>
      <c r="O524" s="12">
        <v>0</v>
      </c>
      <c r="P524" s="12">
        <v>0</v>
      </c>
      <c r="Q524" s="12">
        <v>0</v>
      </c>
      <c r="R524" s="12">
        <v>0</v>
      </c>
      <c r="S524" s="12">
        <v>0</v>
      </c>
      <c r="T524" s="12">
        <f t="shared" si="226"/>
        <v>8</v>
      </c>
    </row>
    <row r="525" spans="1:20" x14ac:dyDescent="0.2">
      <c r="A525" s="13" t="s">
        <v>456</v>
      </c>
      <c r="B525" s="12">
        <v>1</v>
      </c>
      <c r="C525" s="12">
        <v>0</v>
      </c>
      <c r="D525" s="12">
        <v>0</v>
      </c>
      <c r="E525" s="12"/>
      <c r="F525" s="14" t="s">
        <v>13</v>
      </c>
      <c r="G525" s="12">
        <v>0</v>
      </c>
      <c r="H525" s="12">
        <v>0</v>
      </c>
      <c r="I525" s="12">
        <v>0</v>
      </c>
      <c r="J525" s="12">
        <v>0</v>
      </c>
      <c r="K525" s="12">
        <v>0</v>
      </c>
      <c r="L525" s="12">
        <v>0</v>
      </c>
      <c r="M525" s="12">
        <v>0</v>
      </c>
      <c r="N525" s="12">
        <v>0</v>
      </c>
      <c r="O525" s="12">
        <v>0</v>
      </c>
      <c r="P525" s="12">
        <v>0</v>
      </c>
      <c r="Q525" s="12">
        <v>0</v>
      </c>
      <c r="R525" s="12">
        <v>0</v>
      </c>
      <c r="S525" s="12">
        <v>0</v>
      </c>
      <c r="T525" s="12">
        <f t="shared" si="226"/>
        <v>1</v>
      </c>
    </row>
    <row r="526" spans="1:20" x14ac:dyDescent="0.2">
      <c r="A526" s="13" t="s">
        <v>457</v>
      </c>
      <c r="B526" s="12">
        <v>1</v>
      </c>
      <c r="C526" s="12">
        <v>0</v>
      </c>
      <c r="D526" s="12">
        <v>0</v>
      </c>
      <c r="E526" s="12"/>
      <c r="F526" s="14" t="s">
        <v>13</v>
      </c>
      <c r="G526" s="12">
        <v>0</v>
      </c>
      <c r="H526" s="12">
        <v>0</v>
      </c>
      <c r="I526" s="12">
        <v>0</v>
      </c>
      <c r="J526" s="12">
        <v>0</v>
      </c>
      <c r="K526" s="12">
        <v>0</v>
      </c>
      <c r="L526" s="12">
        <v>0</v>
      </c>
      <c r="M526" s="12">
        <v>0</v>
      </c>
      <c r="N526" s="12">
        <v>0</v>
      </c>
      <c r="O526" s="12">
        <v>0</v>
      </c>
      <c r="P526" s="12">
        <v>0</v>
      </c>
      <c r="Q526" s="12">
        <v>0</v>
      </c>
      <c r="R526" s="12">
        <v>0</v>
      </c>
      <c r="S526" s="12">
        <v>0</v>
      </c>
      <c r="T526" s="12">
        <f t="shared" si="226"/>
        <v>1</v>
      </c>
    </row>
    <row r="527" spans="1:20" x14ac:dyDescent="0.2">
      <c r="A527" s="13" t="s">
        <v>458</v>
      </c>
      <c r="B527" s="12">
        <v>38</v>
      </c>
      <c r="C527" s="12">
        <v>5</v>
      </c>
      <c r="D527" s="12">
        <v>30</v>
      </c>
      <c r="E527" s="12"/>
      <c r="F527" s="14" t="s">
        <v>13</v>
      </c>
      <c r="G527" s="12">
        <v>0</v>
      </c>
      <c r="H527" s="12">
        <v>0</v>
      </c>
      <c r="I527" s="12">
        <v>0</v>
      </c>
      <c r="J527" s="12">
        <v>5</v>
      </c>
      <c r="K527" s="12">
        <v>0</v>
      </c>
      <c r="L527" s="12">
        <v>10</v>
      </c>
      <c r="M527" s="12">
        <v>45</v>
      </c>
      <c r="N527" s="12">
        <v>28</v>
      </c>
      <c r="O527" s="12">
        <v>0</v>
      </c>
      <c r="P527" s="12">
        <v>0</v>
      </c>
      <c r="Q527" s="12">
        <v>0</v>
      </c>
      <c r="R527" s="12">
        <v>0</v>
      </c>
      <c r="S527" s="12">
        <v>0</v>
      </c>
      <c r="T527" s="12">
        <f t="shared" si="226"/>
        <v>-15</v>
      </c>
    </row>
    <row r="528" spans="1:20" x14ac:dyDescent="0.2">
      <c r="A528" s="13" t="s">
        <v>459</v>
      </c>
      <c r="B528" s="12">
        <v>11</v>
      </c>
      <c r="C528" s="12">
        <v>0</v>
      </c>
      <c r="D528" s="12">
        <v>0</v>
      </c>
      <c r="E528" s="12"/>
      <c r="F528" s="14" t="s">
        <v>13</v>
      </c>
      <c r="G528" s="12">
        <v>0</v>
      </c>
      <c r="H528" s="12">
        <v>0</v>
      </c>
      <c r="I528" s="12">
        <v>3</v>
      </c>
      <c r="J528" s="12">
        <v>0</v>
      </c>
      <c r="K528" s="12">
        <v>0</v>
      </c>
      <c r="L528" s="12">
        <v>3</v>
      </c>
      <c r="M528" s="12">
        <v>0</v>
      </c>
      <c r="N528" s="12">
        <v>0</v>
      </c>
      <c r="O528" s="12">
        <v>0</v>
      </c>
      <c r="P528" s="12">
        <v>0</v>
      </c>
      <c r="Q528" s="12">
        <v>0</v>
      </c>
      <c r="R528" s="12">
        <v>0</v>
      </c>
      <c r="S528" s="12">
        <v>0</v>
      </c>
      <c r="T528" s="12">
        <f t="shared" si="226"/>
        <v>5</v>
      </c>
    </row>
    <row r="529" spans="1:20" x14ac:dyDescent="0.2">
      <c r="A529" s="13" t="s">
        <v>460</v>
      </c>
      <c r="B529" s="12">
        <v>160</v>
      </c>
      <c r="C529" s="12">
        <v>65</v>
      </c>
      <c r="D529" s="12">
        <v>55</v>
      </c>
      <c r="E529" s="12"/>
      <c r="F529" s="14" t="s">
        <v>13</v>
      </c>
      <c r="G529" s="12">
        <v>20</v>
      </c>
      <c r="H529" s="12">
        <v>42</v>
      </c>
      <c r="I529" s="12">
        <v>28</v>
      </c>
      <c r="J529" s="12">
        <v>12</v>
      </c>
      <c r="K529" s="12">
        <v>0</v>
      </c>
      <c r="L529" s="12">
        <v>70</v>
      </c>
      <c r="M529" s="12">
        <v>248</v>
      </c>
      <c r="N529" s="12">
        <v>30</v>
      </c>
      <c r="O529" s="12">
        <v>50</v>
      </c>
      <c r="P529" s="12">
        <v>0</v>
      </c>
      <c r="Q529" s="12">
        <v>12</v>
      </c>
      <c r="R529" s="12">
        <v>0</v>
      </c>
      <c r="S529" s="12">
        <v>15</v>
      </c>
      <c r="T529" s="12">
        <f t="shared" si="226"/>
        <v>-247</v>
      </c>
    </row>
    <row r="530" spans="1:20" x14ac:dyDescent="0.2">
      <c r="A530" s="13" t="s">
        <v>461</v>
      </c>
      <c r="B530" s="12">
        <v>78</v>
      </c>
      <c r="C530" s="12">
        <v>40</v>
      </c>
      <c r="D530" s="12">
        <v>116</v>
      </c>
      <c r="E530" s="12"/>
      <c r="F530" s="14" t="s">
        <v>13</v>
      </c>
      <c r="G530" s="12">
        <v>20</v>
      </c>
      <c r="H530" s="12">
        <v>0</v>
      </c>
      <c r="I530" s="12">
        <v>20</v>
      </c>
      <c r="J530" s="12">
        <v>6</v>
      </c>
      <c r="K530" s="12">
        <v>0</v>
      </c>
      <c r="L530" s="12">
        <v>21</v>
      </c>
      <c r="M530" s="12">
        <v>228</v>
      </c>
      <c r="N530" s="12">
        <v>48</v>
      </c>
      <c r="O530" s="12">
        <v>50</v>
      </c>
      <c r="P530" s="12">
        <v>0</v>
      </c>
      <c r="Q530" s="12">
        <v>0</v>
      </c>
      <c r="R530" s="12">
        <v>0</v>
      </c>
      <c r="S530" s="12">
        <v>0</v>
      </c>
      <c r="T530" s="12">
        <f t="shared" si="226"/>
        <v>-159</v>
      </c>
    </row>
    <row r="531" spans="1:20" x14ac:dyDescent="0.2">
      <c r="A531" s="13" t="s">
        <v>462</v>
      </c>
      <c r="B531" s="12">
        <v>8</v>
      </c>
      <c r="C531" s="12">
        <v>0</v>
      </c>
      <c r="D531" s="12">
        <v>35</v>
      </c>
      <c r="E531" s="12"/>
      <c r="F531" s="14" t="s">
        <v>13</v>
      </c>
      <c r="G531" s="12">
        <v>0</v>
      </c>
      <c r="H531" s="12">
        <v>0</v>
      </c>
      <c r="I531" s="12">
        <v>0</v>
      </c>
      <c r="J531" s="12">
        <v>0</v>
      </c>
      <c r="K531" s="12">
        <v>0</v>
      </c>
      <c r="L531" s="12">
        <v>0</v>
      </c>
      <c r="M531" s="12">
        <v>68</v>
      </c>
      <c r="N531" s="12">
        <v>24</v>
      </c>
      <c r="O531" s="12">
        <v>0</v>
      </c>
      <c r="P531" s="12">
        <v>0</v>
      </c>
      <c r="Q531" s="12">
        <v>0</v>
      </c>
      <c r="R531" s="12">
        <v>0</v>
      </c>
      <c r="S531" s="12">
        <v>0</v>
      </c>
      <c r="T531" s="12">
        <f t="shared" si="226"/>
        <v>-49</v>
      </c>
    </row>
    <row r="532" spans="1:20" x14ac:dyDescent="0.2">
      <c r="A532" s="13" t="s">
        <v>463</v>
      </c>
      <c r="B532" s="12">
        <v>3</v>
      </c>
      <c r="C532" s="12">
        <v>0</v>
      </c>
      <c r="D532" s="12">
        <v>0</v>
      </c>
      <c r="E532" s="12"/>
      <c r="F532" s="14" t="s">
        <v>13</v>
      </c>
      <c r="G532" s="12">
        <v>0</v>
      </c>
      <c r="H532" s="12">
        <v>0</v>
      </c>
      <c r="I532" s="12">
        <v>0</v>
      </c>
      <c r="J532" s="12">
        <v>0</v>
      </c>
      <c r="K532" s="12">
        <v>0</v>
      </c>
      <c r="L532" s="12">
        <v>0</v>
      </c>
      <c r="M532" s="12">
        <v>0</v>
      </c>
      <c r="N532" s="12">
        <v>0</v>
      </c>
      <c r="O532" s="12">
        <v>0</v>
      </c>
      <c r="P532" s="12">
        <v>0</v>
      </c>
      <c r="Q532" s="12">
        <v>0</v>
      </c>
      <c r="R532" s="12">
        <v>0</v>
      </c>
      <c r="S532" s="12">
        <v>0</v>
      </c>
      <c r="T532" s="12">
        <f t="shared" si="226"/>
        <v>3</v>
      </c>
    </row>
    <row r="533" spans="1:20" x14ac:dyDescent="0.2">
      <c r="A533" s="13" t="s">
        <v>464</v>
      </c>
      <c r="B533" s="12">
        <v>21</v>
      </c>
      <c r="C533" s="12">
        <v>8</v>
      </c>
      <c r="D533" s="12">
        <v>15</v>
      </c>
      <c r="E533" s="12"/>
      <c r="F533" s="14" t="s">
        <v>13</v>
      </c>
      <c r="G533" s="12">
        <v>0</v>
      </c>
      <c r="H533" s="12">
        <v>0</v>
      </c>
      <c r="I533" s="12">
        <v>3</v>
      </c>
      <c r="J533" s="12">
        <v>12</v>
      </c>
      <c r="K533" s="12">
        <v>0</v>
      </c>
      <c r="L533" s="12">
        <v>0</v>
      </c>
      <c r="M533" s="12">
        <v>22</v>
      </c>
      <c r="N533" s="12">
        <v>21</v>
      </c>
      <c r="O533" s="12">
        <v>0</v>
      </c>
      <c r="P533" s="12">
        <v>0</v>
      </c>
      <c r="Q533" s="12">
        <v>0</v>
      </c>
      <c r="R533" s="12">
        <v>0</v>
      </c>
      <c r="S533" s="12">
        <v>0</v>
      </c>
      <c r="T533" s="12">
        <f t="shared" si="226"/>
        <v>-14</v>
      </c>
    </row>
    <row r="534" spans="1:20" x14ac:dyDescent="0.2">
      <c r="A534" s="13" t="s">
        <v>465</v>
      </c>
      <c r="B534" s="12">
        <v>3</v>
      </c>
      <c r="C534" s="12">
        <v>15</v>
      </c>
      <c r="D534" s="12">
        <v>0</v>
      </c>
      <c r="E534" s="12"/>
      <c r="F534" s="14" t="s">
        <v>13</v>
      </c>
      <c r="G534" s="12">
        <v>0</v>
      </c>
      <c r="H534" s="12">
        <v>0</v>
      </c>
      <c r="I534" s="12">
        <v>0</v>
      </c>
      <c r="J534" s="12">
        <v>0</v>
      </c>
      <c r="K534" s="12">
        <v>0</v>
      </c>
      <c r="L534" s="12">
        <v>14</v>
      </c>
      <c r="M534" s="12">
        <v>0</v>
      </c>
      <c r="N534" s="12">
        <v>0</v>
      </c>
      <c r="O534" s="12">
        <v>0</v>
      </c>
      <c r="P534" s="12">
        <v>0</v>
      </c>
      <c r="Q534" s="12">
        <v>0</v>
      </c>
      <c r="R534" s="12">
        <v>0</v>
      </c>
      <c r="S534" s="12">
        <v>0</v>
      </c>
      <c r="T534" s="12">
        <f t="shared" si="226"/>
        <v>4</v>
      </c>
    </row>
    <row r="535" spans="1:20" x14ac:dyDescent="0.2">
      <c r="A535" s="13" t="s">
        <v>466</v>
      </c>
      <c r="B535" s="12">
        <v>73</v>
      </c>
      <c r="C535" s="12">
        <v>55</v>
      </c>
      <c r="D535" s="12">
        <v>30</v>
      </c>
      <c r="E535" s="12"/>
      <c r="F535" s="14" t="s">
        <v>13</v>
      </c>
      <c r="G535" s="12">
        <v>6</v>
      </c>
      <c r="H535" s="12">
        <v>34</v>
      </c>
      <c r="I535" s="12">
        <v>10</v>
      </c>
      <c r="J535" s="12">
        <v>24</v>
      </c>
      <c r="K535" s="12">
        <v>0</v>
      </c>
      <c r="L535" s="12">
        <v>40</v>
      </c>
      <c r="M535" s="12">
        <v>41</v>
      </c>
      <c r="N535" s="12">
        <v>25</v>
      </c>
      <c r="O535" s="12">
        <v>0</v>
      </c>
      <c r="P535" s="12">
        <v>0</v>
      </c>
      <c r="Q535" s="12">
        <v>0</v>
      </c>
      <c r="R535" s="12">
        <v>0</v>
      </c>
      <c r="S535" s="12">
        <v>12</v>
      </c>
      <c r="T535" s="12">
        <f t="shared" si="226"/>
        <v>-34</v>
      </c>
    </row>
    <row r="536" spans="1:20" x14ac:dyDescent="0.2">
      <c r="A536" s="13" t="s">
        <v>467</v>
      </c>
      <c r="B536" s="12">
        <v>42</v>
      </c>
      <c r="C536" s="12">
        <v>71</v>
      </c>
      <c r="D536" s="12">
        <v>125</v>
      </c>
      <c r="E536" s="12"/>
      <c r="F536" s="14" t="s">
        <v>13</v>
      </c>
      <c r="G536" s="12">
        <v>16</v>
      </c>
      <c r="H536" s="12">
        <v>0</v>
      </c>
      <c r="I536" s="12">
        <v>9</v>
      </c>
      <c r="J536" s="12">
        <v>71</v>
      </c>
      <c r="K536" s="12">
        <v>0</v>
      </c>
      <c r="L536" s="12">
        <v>6</v>
      </c>
      <c r="M536" s="12">
        <v>139</v>
      </c>
      <c r="N536" s="12">
        <v>48</v>
      </c>
      <c r="O536" s="12">
        <v>0</v>
      </c>
      <c r="P536" s="12">
        <v>0</v>
      </c>
      <c r="Q536" s="12">
        <v>0</v>
      </c>
      <c r="R536" s="12">
        <v>0</v>
      </c>
      <c r="S536" s="12">
        <v>0</v>
      </c>
      <c r="T536" s="12">
        <f t="shared" si="226"/>
        <v>-51</v>
      </c>
    </row>
    <row r="537" spans="1:20" x14ac:dyDescent="0.2">
      <c r="A537" s="13" t="s">
        <v>468</v>
      </c>
      <c r="B537" s="12">
        <v>39</v>
      </c>
      <c r="C537" s="12">
        <v>0</v>
      </c>
      <c r="D537" s="12">
        <v>55</v>
      </c>
      <c r="E537" s="12"/>
      <c r="F537" s="14" t="s">
        <v>13</v>
      </c>
      <c r="G537" s="12">
        <v>0</v>
      </c>
      <c r="H537" s="12">
        <v>20</v>
      </c>
      <c r="I537" s="12">
        <v>0</v>
      </c>
      <c r="J537" s="12">
        <v>0</v>
      </c>
      <c r="K537" s="12">
        <v>0</v>
      </c>
      <c r="L537" s="12">
        <v>0</v>
      </c>
      <c r="M537" s="12">
        <v>112</v>
      </c>
      <c r="N537" s="12">
        <v>84</v>
      </c>
      <c r="O537" s="12">
        <v>0</v>
      </c>
      <c r="P537" s="12">
        <v>0</v>
      </c>
      <c r="Q537" s="12">
        <v>0</v>
      </c>
      <c r="R537" s="12">
        <v>0</v>
      </c>
      <c r="S537" s="12">
        <v>0</v>
      </c>
      <c r="T537" s="12">
        <f t="shared" si="226"/>
        <v>-122</v>
      </c>
    </row>
    <row r="538" spans="1:20" s="17" customFormat="1" x14ac:dyDescent="0.2">
      <c r="A538" s="15" t="s">
        <v>17</v>
      </c>
      <c r="B538" s="16">
        <f>SUM(B521:B537)</f>
        <v>532</v>
      </c>
      <c r="C538" s="16">
        <f t="shared" ref="C538:D538" si="227">SUM(C521:C537)</f>
        <v>289</v>
      </c>
      <c r="D538" s="16">
        <f t="shared" si="227"/>
        <v>461</v>
      </c>
      <c r="E538" s="16">
        <f t="shared" ref="E538" si="228">SUM(E521:E537)</f>
        <v>0</v>
      </c>
      <c r="F538" s="16"/>
      <c r="G538" s="16">
        <f t="shared" ref="G538:T538" si="229">SUM(G521:G537)</f>
        <v>62</v>
      </c>
      <c r="H538" s="16">
        <f t="shared" si="229"/>
        <v>122</v>
      </c>
      <c r="I538" s="16">
        <f t="shared" si="229"/>
        <v>106</v>
      </c>
      <c r="J538" s="16">
        <f t="shared" si="229"/>
        <v>130</v>
      </c>
      <c r="K538" s="16">
        <f t="shared" si="229"/>
        <v>0</v>
      </c>
      <c r="L538" s="16">
        <f t="shared" si="229"/>
        <v>169</v>
      </c>
      <c r="M538" s="16">
        <f t="shared" si="229"/>
        <v>919</v>
      </c>
      <c r="N538" s="16">
        <f t="shared" si="229"/>
        <v>328</v>
      </c>
      <c r="O538" s="16">
        <f t="shared" si="229"/>
        <v>100</v>
      </c>
      <c r="P538" s="16">
        <f t="shared" si="229"/>
        <v>0</v>
      </c>
      <c r="Q538" s="16">
        <f t="shared" si="229"/>
        <v>13</v>
      </c>
      <c r="R538" s="16">
        <f t="shared" si="229"/>
        <v>0</v>
      </c>
      <c r="S538" s="16">
        <f t="shared" si="229"/>
        <v>27</v>
      </c>
      <c r="T538" s="16">
        <f t="shared" si="229"/>
        <v>-694</v>
      </c>
    </row>
    <row r="539" spans="1:20" x14ac:dyDescent="0.2">
      <c r="A539" s="3" t="s">
        <v>469</v>
      </c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</row>
    <row r="540" spans="1:20" x14ac:dyDescent="0.2">
      <c r="A540" s="13" t="s">
        <v>470</v>
      </c>
      <c r="B540" s="12">
        <v>32</v>
      </c>
      <c r="C540" s="12">
        <v>0</v>
      </c>
      <c r="D540" s="12">
        <v>0</v>
      </c>
      <c r="E540" s="12"/>
      <c r="F540" s="14" t="s">
        <v>13</v>
      </c>
      <c r="G540" s="12">
        <v>0</v>
      </c>
      <c r="H540" s="12">
        <v>0</v>
      </c>
      <c r="I540" s="12">
        <v>0</v>
      </c>
      <c r="J540" s="12">
        <v>0</v>
      </c>
      <c r="K540" s="12">
        <v>0</v>
      </c>
      <c r="L540" s="12">
        <v>0</v>
      </c>
      <c r="M540" s="12">
        <v>0</v>
      </c>
      <c r="N540" s="12">
        <v>0</v>
      </c>
      <c r="O540" s="12">
        <v>0</v>
      </c>
      <c r="P540" s="12">
        <v>0</v>
      </c>
      <c r="Q540" s="12">
        <v>0</v>
      </c>
      <c r="R540" s="12">
        <v>0</v>
      </c>
      <c r="S540" s="12">
        <v>0</v>
      </c>
      <c r="T540" s="12">
        <f t="shared" ref="T540:T547" si="230">SUM(B540:D540)-SUM(G540:S540)</f>
        <v>32</v>
      </c>
    </row>
    <row r="541" spans="1:20" x14ac:dyDescent="0.2">
      <c r="A541" s="13" t="s">
        <v>471</v>
      </c>
      <c r="B541" s="12">
        <v>0</v>
      </c>
      <c r="C541" s="12">
        <v>0</v>
      </c>
      <c r="D541" s="12">
        <v>60</v>
      </c>
      <c r="E541" s="12"/>
      <c r="F541" s="14" t="s">
        <v>13</v>
      </c>
      <c r="G541" s="12">
        <v>0</v>
      </c>
      <c r="H541" s="12">
        <v>0</v>
      </c>
      <c r="I541" s="12">
        <v>0</v>
      </c>
      <c r="J541" s="12">
        <v>0</v>
      </c>
      <c r="K541" s="12">
        <v>0</v>
      </c>
      <c r="L541" s="12">
        <v>0</v>
      </c>
      <c r="M541" s="12">
        <v>70</v>
      </c>
      <c r="N541" s="12">
        <v>0</v>
      </c>
      <c r="O541" s="12">
        <v>0</v>
      </c>
      <c r="P541" s="12">
        <v>0</v>
      </c>
      <c r="Q541" s="12">
        <v>0</v>
      </c>
      <c r="R541" s="12">
        <v>0</v>
      </c>
      <c r="S541" s="12">
        <v>0</v>
      </c>
      <c r="T541" s="12">
        <f t="shared" si="230"/>
        <v>-10</v>
      </c>
    </row>
    <row r="542" spans="1:20" x14ac:dyDescent="0.2">
      <c r="A542" s="13" t="s">
        <v>472</v>
      </c>
      <c r="B542" s="12">
        <v>46</v>
      </c>
      <c r="C542" s="12">
        <v>25</v>
      </c>
      <c r="D542" s="12">
        <v>25</v>
      </c>
      <c r="E542" s="12"/>
      <c r="F542" s="14" t="s">
        <v>13</v>
      </c>
      <c r="G542" s="12">
        <v>7</v>
      </c>
      <c r="H542" s="12">
        <v>0</v>
      </c>
      <c r="I542" s="12">
        <v>10</v>
      </c>
      <c r="J542" s="12">
        <v>30</v>
      </c>
      <c r="K542" s="12">
        <v>0</v>
      </c>
      <c r="L542" s="12">
        <v>0</v>
      </c>
      <c r="M542" s="12">
        <v>38</v>
      </c>
      <c r="N542" s="12">
        <v>0</v>
      </c>
      <c r="O542" s="12">
        <v>0</v>
      </c>
      <c r="P542" s="12">
        <v>0</v>
      </c>
      <c r="Q542" s="12">
        <v>0</v>
      </c>
      <c r="R542" s="12">
        <v>0</v>
      </c>
      <c r="S542" s="12">
        <v>0</v>
      </c>
      <c r="T542" s="12">
        <f t="shared" si="230"/>
        <v>11</v>
      </c>
    </row>
    <row r="543" spans="1:20" x14ac:dyDescent="0.2">
      <c r="A543" s="13" t="s">
        <v>473</v>
      </c>
      <c r="B543" s="12">
        <v>63</v>
      </c>
      <c r="C543" s="12">
        <v>0</v>
      </c>
      <c r="D543" s="12">
        <v>0</v>
      </c>
      <c r="E543" s="12"/>
      <c r="F543" s="14" t="s">
        <v>13</v>
      </c>
      <c r="G543" s="12">
        <v>24</v>
      </c>
      <c r="H543" s="12">
        <v>0</v>
      </c>
      <c r="I543" s="12">
        <v>0</v>
      </c>
      <c r="J543" s="12">
        <v>0</v>
      </c>
      <c r="K543" s="12">
        <v>0</v>
      </c>
      <c r="L543" s="12">
        <v>0</v>
      </c>
      <c r="M543" s="12">
        <v>45</v>
      </c>
      <c r="N543" s="12">
        <v>0</v>
      </c>
      <c r="O543" s="12">
        <v>12</v>
      </c>
      <c r="P543" s="12">
        <v>0</v>
      </c>
      <c r="Q543" s="12">
        <v>0</v>
      </c>
      <c r="R543" s="12">
        <v>0</v>
      </c>
      <c r="S543" s="12">
        <v>10</v>
      </c>
      <c r="T543" s="12">
        <f t="shared" si="230"/>
        <v>-28</v>
      </c>
    </row>
    <row r="544" spans="1:20" x14ac:dyDescent="0.2">
      <c r="A544" s="13" t="s">
        <v>474</v>
      </c>
      <c r="B544" s="12">
        <v>39</v>
      </c>
      <c r="C544" s="12">
        <v>0</v>
      </c>
      <c r="D544" s="12">
        <v>150</v>
      </c>
      <c r="E544" s="12"/>
      <c r="F544" s="14" t="s">
        <v>13</v>
      </c>
      <c r="G544" s="12">
        <v>0</v>
      </c>
      <c r="H544" s="12">
        <v>0</v>
      </c>
      <c r="I544" s="12">
        <v>0</v>
      </c>
      <c r="J544" s="12">
        <v>12</v>
      </c>
      <c r="K544" s="12">
        <v>0</v>
      </c>
      <c r="L544" s="12">
        <v>14</v>
      </c>
      <c r="M544" s="12">
        <v>150</v>
      </c>
      <c r="N544" s="12">
        <v>6</v>
      </c>
      <c r="O544" s="12">
        <v>12</v>
      </c>
      <c r="P544" s="12">
        <v>0</v>
      </c>
      <c r="Q544" s="12">
        <v>0</v>
      </c>
      <c r="R544" s="12">
        <v>0</v>
      </c>
      <c r="S544" s="12">
        <v>0</v>
      </c>
      <c r="T544" s="12">
        <f t="shared" si="230"/>
        <v>-5</v>
      </c>
    </row>
    <row r="545" spans="1:20" x14ac:dyDescent="0.2">
      <c r="A545" s="13" t="s">
        <v>475</v>
      </c>
      <c r="B545" s="12">
        <v>28</v>
      </c>
      <c r="C545" s="12">
        <v>0</v>
      </c>
      <c r="D545" s="12">
        <v>0</v>
      </c>
      <c r="E545" s="12"/>
      <c r="F545" s="14" t="s">
        <v>13</v>
      </c>
      <c r="G545" s="12">
        <v>0</v>
      </c>
      <c r="H545" s="12">
        <v>0</v>
      </c>
      <c r="I545" s="12">
        <v>0</v>
      </c>
      <c r="J545" s="12">
        <v>0</v>
      </c>
      <c r="K545" s="12">
        <v>0</v>
      </c>
      <c r="L545" s="12">
        <v>0</v>
      </c>
      <c r="M545" s="12">
        <v>31</v>
      </c>
      <c r="N545" s="12">
        <v>0</v>
      </c>
      <c r="O545" s="12">
        <v>0</v>
      </c>
      <c r="P545" s="12">
        <v>0</v>
      </c>
      <c r="Q545" s="12">
        <v>0</v>
      </c>
      <c r="R545" s="12">
        <v>0</v>
      </c>
      <c r="S545" s="12">
        <v>0</v>
      </c>
      <c r="T545" s="12">
        <f t="shared" si="230"/>
        <v>-3</v>
      </c>
    </row>
    <row r="546" spans="1:20" x14ac:dyDescent="0.2">
      <c r="A546" s="13" t="s">
        <v>476</v>
      </c>
      <c r="B546" s="12">
        <v>11</v>
      </c>
      <c r="C546" s="12">
        <v>0</v>
      </c>
      <c r="D546" s="12">
        <v>25</v>
      </c>
      <c r="E546" s="12"/>
      <c r="F546" s="14" t="s">
        <v>13</v>
      </c>
      <c r="G546" s="12">
        <v>12</v>
      </c>
      <c r="H546" s="12">
        <v>0</v>
      </c>
      <c r="I546" s="12">
        <v>6</v>
      </c>
      <c r="J546" s="12">
        <v>0</v>
      </c>
      <c r="K546" s="12">
        <v>0</v>
      </c>
      <c r="L546" s="12">
        <v>0</v>
      </c>
      <c r="M546" s="12">
        <v>20</v>
      </c>
      <c r="N546" s="12">
        <v>0</v>
      </c>
      <c r="O546" s="12">
        <v>0</v>
      </c>
      <c r="P546" s="12">
        <v>0</v>
      </c>
      <c r="Q546" s="12">
        <v>0</v>
      </c>
      <c r="R546" s="12">
        <v>0</v>
      </c>
      <c r="S546" s="12">
        <v>0</v>
      </c>
      <c r="T546" s="12">
        <f t="shared" si="230"/>
        <v>-2</v>
      </c>
    </row>
    <row r="547" spans="1:20" x14ac:dyDescent="0.2">
      <c r="A547" s="13" t="s">
        <v>477</v>
      </c>
      <c r="B547" s="12">
        <v>50</v>
      </c>
      <c r="C547" s="12">
        <v>25</v>
      </c>
      <c r="D547" s="12">
        <v>0</v>
      </c>
      <c r="E547" s="12"/>
      <c r="F547" s="14" t="s">
        <v>13</v>
      </c>
      <c r="G547" s="12">
        <v>28</v>
      </c>
      <c r="H547" s="12">
        <v>0</v>
      </c>
      <c r="I547" s="12">
        <v>6</v>
      </c>
      <c r="J547" s="12">
        <v>12</v>
      </c>
      <c r="K547" s="12">
        <v>0</v>
      </c>
      <c r="L547" s="12">
        <v>15</v>
      </c>
      <c r="M547" s="12">
        <v>0</v>
      </c>
      <c r="N547" s="12">
        <v>0</v>
      </c>
      <c r="O547" s="12">
        <v>5</v>
      </c>
      <c r="P547" s="12">
        <v>0</v>
      </c>
      <c r="Q547" s="12">
        <v>0</v>
      </c>
      <c r="R547" s="12">
        <v>0</v>
      </c>
      <c r="S547" s="12">
        <v>0</v>
      </c>
      <c r="T547" s="12">
        <f t="shared" si="230"/>
        <v>9</v>
      </c>
    </row>
    <row r="548" spans="1:20" s="17" customFormat="1" x14ac:dyDescent="0.2">
      <c r="A548" s="15" t="s">
        <v>17</v>
      </c>
      <c r="B548" s="16">
        <f>SUM(B540:B547)</f>
        <v>269</v>
      </c>
      <c r="C548" s="16">
        <f t="shared" ref="C548:D548" si="231">SUM(C540:C547)</f>
        <v>50</v>
      </c>
      <c r="D548" s="16">
        <f t="shared" si="231"/>
        <v>260</v>
      </c>
      <c r="E548" s="16">
        <f t="shared" ref="E548" si="232">SUM(E540:E547)</f>
        <v>0</v>
      </c>
      <c r="F548" s="16"/>
      <c r="G548" s="16">
        <f t="shared" ref="G548:T548" si="233">SUM(G540:G547)</f>
        <v>71</v>
      </c>
      <c r="H548" s="16">
        <f t="shared" si="233"/>
        <v>0</v>
      </c>
      <c r="I548" s="16">
        <f t="shared" si="233"/>
        <v>22</v>
      </c>
      <c r="J548" s="16">
        <f t="shared" si="233"/>
        <v>54</v>
      </c>
      <c r="K548" s="16">
        <f t="shared" si="233"/>
        <v>0</v>
      </c>
      <c r="L548" s="16">
        <f t="shared" si="233"/>
        <v>29</v>
      </c>
      <c r="M548" s="16">
        <f t="shared" si="233"/>
        <v>354</v>
      </c>
      <c r="N548" s="16">
        <f t="shared" si="233"/>
        <v>6</v>
      </c>
      <c r="O548" s="16">
        <f t="shared" si="233"/>
        <v>29</v>
      </c>
      <c r="P548" s="16">
        <f t="shared" si="233"/>
        <v>0</v>
      </c>
      <c r="Q548" s="16">
        <f t="shared" si="233"/>
        <v>0</v>
      </c>
      <c r="R548" s="16">
        <f t="shared" si="233"/>
        <v>0</v>
      </c>
      <c r="S548" s="16">
        <f t="shared" si="233"/>
        <v>10</v>
      </c>
      <c r="T548" s="16">
        <f t="shared" si="233"/>
        <v>4</v>
      </c>
    </row>
    <row r="549" spans="1:20" x14ac:dyDescent="0.2">
      <c r="A549" s="3" t="s">
        <v>478</v>
      </c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</row>
    <row r="550" spans="1:20" x14ac:dyDescent="0.2">
      <c r="A550" s="13" t="s">
        <v>479</v>
      </c>
      <c r="B550" s="12">
        <v>184</v>
      </c>
      <c r="C550" s="12">
        <v>0</v>
      </c>
      <c r="D550" s="12">
        <v>0</v>
      </c>
      <c r="E550" s="12"/>
      <c r="F550" s="14" t="s">
        <v>13</v>
      </c>
      <c r="G550" s="12">
        <v>0</v>
      </c>
      <c r="H550" s="12">
        <v>30</v>
      </c>
      <c r="I550" s="12">
        <v>0</v>
      </c>
      <c r="J550" s="12">
        <v>0</v>
      </c>
      <c r="K550" s="12">
        <v>0</v>
      </c>
      <c r="L550" s="12">
        <v>30</v>
      </c>
      <c r="M550" s="12">
        <v>110</v>
      </c>
      <c r="N550" s="12">
        <v>0</v>
      </c>
      <c r="O550" s="12">
        <v>0</v>
      </c>
      <c r="P550" s="12">
        <v>0</v>
      </c>
      <c r="Q550" s="12">
        <v>0</v>
      </c>
      <c r="R550" s="12">
        <v>0</v>
      </c>
      <c r="S550" s="12">
        <v>0</v>
      </c>
      <c r="T550" s="12">
        <f t="shared" ref="T550:T557" si="234">SUM(B550:D550)-SUM(G550:S550)</f>
        <v>14</v>
      </c>
    </row>
    <row r="551" spans="1:20" x14ac:dyDescent="0.2">
      <c r="A551" s="13" t="s">
        <v>480</v>
      </c>
      <c r="B551" s="12">
        <v>58</v>
      </c>
      <c r="C551" s="12">
        <v>75</v>
      </c>
      <c r="D551" s="12">
        <v>0</v>
      </c>
      <c r="E551" s="12"/>
      <c r="F551" s="14" t="s">
        <v>13</v>
      </c>
      <c r="G551" s="12">
        <v>0</v>
      </c>
      <c r="H551" s="12">
        <v>10</v>
      </c>
      <c r="I551" s="12">
        <v>15</v>
      </c>
      <c r="J551" s="12">
        <v>5</v>
      </c>
      <c r="K551" s="12">
        <v>0</v>
      </c>
      <c r="L551" s="12">
        <v>0</v>
      </c>
      <c r="M551" s="12">
        <v>0</v>
      </c>
      <c r="N551" s="12">
        <v>0</v>
      </c>
      <c r="O551" s="12">
        <v>0</v>
      </c>
      <c r="P551" s="12">
        <v>0</v>
      </c>
      <c r="Q551" s="12">
        <v>0</v>
      </c>
      <c r="R551" s="12">
        <v>0</v>
      </c>
      <c r="S551" s="12">
        <v>0</v>
      </c>
      <c r="T551" s="12">
        <f t="shared" si="234"/>
        <v>103</v>
      </c>
    </row>
    <row r="552" spans="1:20" x14ac:dyDescent="0.2">
      <c r="A552" s="13" t="s">
        <v>481</v>
      </c>
      <c r="B552" s="12">
        <v>120</v>
      </c>
      <c r="C552" s="12">
        <v>0</v>
      </c>
      <c r="D552" s="12">
        <v>0</v>
      </c>
      <c r="E552" s="12"/>
      <c r="F552" s="14" t="s">
        <v>13</v>
      </c>
      <c r="G552" s="12">
        <v>0</v>
      </c>
      <c r="H552" s="12">
        <v>0</v>
      </c>
      <c r="I552" s="12">
        <v>0</v>
      </c>
      <c r="J552" s="12">
        <v>15</v>
      </c>
      <c r="K552" s="12">
        <v>0</v>
      </c>
      <c r="L552" s="12">
        <v>40</v>
      </c>
      <c r="M552" s="12">
        <v>60</v>
      </c>
      <c r="N552" s="12">
        <v>0</v>
      </c>
      <c r="O552" s="12">
        <v>0</v>
      </c>
      <c r="P552" s="12">
        <v>0</v>
      </c>
      <c r="Q552" s="12">
        <v>0</v>
      </c>
      <c r="R552" s="12">
        <v>0</v>
      </c>
      <c r="S552" s="12">
        <v>0</v>
      </c>
      <c r="T552" s="12">
        <f t="shared" si="234"/>
        <v>5</v>
      </c>
    </row>
    <row r="553" spans="1:20" x14ac:dyDescent="0.2">
      <c r="A553" s="13" t="s">
        <v>482</v>
      </c>
      <c r="B553" s="12">
        <v>30</v>
      </c>
      <c r="C553" s="12">
        <v>75</v>
      </c>
      <c r="D553" s="12">
        <v>0</v>
      </c>
      <c r="E553" s="12"/>
      <c r="F553" s="14" t="s">
        <v>13</v>
      </c>
      <c r="G553" s="12">
        <v>0</v>
      </c>
      <c r="H553" s="12">
        <v>0</v>
      </c>
      <c r="I553" s="12">
        <v>0</v>
      </c>
      <c r="J553" s="12">
        <v>5</v>
      </c>
      <c r="K553" s="12">
        <v>0</v>
      </c>
      <c r="L553" s="12">
        <v>10</v>
      </c>
      <c r="M553" s="12">
        <v>28</v>
      </c>
      <c r="N553" s="12">
        <v>0</v>
      </c>
      <c r="O553" s="12">
        <v>0</v>
      </c>
      <c r="P553" s="12">
        <v>0</v>
      </c>
      <c r="Q553" s="12">
        <v>0</v>
      </c>
      <c r="R553" s="12">
        <v>0</v>
      </c>
      <c r="S553" s="12">
        <v>0</v>
      </c>
      <c r="T553" s="12">
        <f t="shared" si="234"/>
        <v>62</v>
      </c>
    </row>
    <row r="554" spans="1:20" x14ac:dyDescent="0.2">
      <c r="A554" s="13" t="s">
        <v>483</v>
      </c>
      <c r="B554" s="12">
        <v>121</v>
      </c>
      <c r="C554" s="12">
        <v>175</v>
      </c>
      <c r="D554" s="12">
        <v>0</v>
      </c>
      <c r="E554" s="12"/>
      <c r="F554" s="14" t="s">
        <v>13</v>
      </c>
      <c r="G554" s="12">
        <v>0</v>
      </c>
      <c r="H554" s="12">
        <v>0</v>
      </c>
      <c r="I554" s="12">
        <v>0</v>
      </c>
      <c r="J554" s="12">
        <v>125</v>
      </c>
      <c r="K554" s="12">
        <v>0</v>
      </c>
      <c r="L554" s="12">
        <v>0</v>
      </c>
      <c r="M554" s="12">
        <v>0</v>
      </c>
      <c r="N554" s="12">
        <v>0</v>
      </c>
      <c r="O554" s="12">
        <v>0</v>
      </c>
      <c r="P554" s="12">
        <v>0</v>
      </c>
      <c r="Q554" s="12">
        <v>0</v>
      </c>
      <c r="R554" s="12">
        <v>0</v>
      </c>
      <c r="S554" s="12">
        <v>0</v>
      </c>
      <c r="T554" s="12">
        <f t="shared" si="234"/>
        <v>171</v>
      </c>
    </row>
    <row r="555" spans="1:20" x14ac:dyDescent="0.2">
      <c r="A555" s="13" t="s">
        <v>484</v>
      </c>
      <c r="B555" s="12">
        <v>53</v>
      </c>
      <c r="C555" s="12">
        <v>0</v>
      </c>
      <c r="D555" s="12">
        <v>0</v>
      </c>
      <c r="E555" s="12"/>
      <c r="F555" s="14" t="s">
        <v>13</v>
      </c>
      <c r="G555" s="12">
        <v>0</v>
      </c>
      <c r="H555" s="12">
        <v>0</v>
      </c>
      <c r="I555" s="12">
        <v>0</v>
      </c>
      <c r="J555" s="12">
        <v>0</v>
      </c>
      <c r="K555" s="12">
        <v>0</v>
      </c>
      <c r="L555" s="12">
        <v>30</v>
      </c>
      <c r="M555" s="12">
        <v>20</v>
      </c>
      <c r="N555" s="12">
        <v>0</v>
      </c>
      <c r="O555" s="12">
        <v>0</v>
      </c>
      <c r="P555" s="12">
        <v>0</v>
      </c>
      <c r="Q555" s="12">
        <v>0</v>
      </c>
      <c r="R555" s="12">
        <v>0</v>
      </c>
      <c r="S555" s="12">
        <v>0</v>
      </c>
      <c r="T555" s="12">
        <f t="shared" si="234"/>
        <v>3</v>
      </c>
    </row>
    <row r="556" spans="1:20" x14ac:dyDescent="0.2">
      <c r="A556" s="13" t="s">
        <v>485</v>
      </c>
      <c r="B556" s="12">
        <v>3</v>
      </c>
      <c r="C556" s="12">
        <v>125</v>
      </c>
      <c r="D556" s="12">
        <v>0</v>
      </c>
      <c r="E556" s="12"/>
      <c r="F556" s="14" t="s">
        <v>13</v>
      </c>
      <c r="G556" s="12">
        <v>0</v>
      </c>
      <c r="H556" s="12">
        <v>100</v>
      </c>
      <c r="I556" s="12">
        <v>0</v>
      </c>
      <c r="J556" s="12">
        <v>0</v>
      </c>
      <c r="K556" s="12">
        <v>0</v>
      </c>
      <c r="L556" s="12">
        <v>0</v>
      </c>
      <c r="M556" s="12">
        <v>50</v>
      </c>
      <c r="N556" s="12">
        <v>0</v>
      </c>
      <c r="O556" s="12">
        <v>0</v>
      </c>
      <c r="P556" s="12">
        <v>0</v>
      </c>
      <c r="Q556" s="12">
        <v>0</v>
      </c>
      <c r="R556" s="12">
        <v>0</v>
      </c>
      <c r="S556" s="12">
        <v>0</v>
      </c>
      <c r="T556" s="12">
        <f t="shared" si="234"/>
        <v>-22</v>
      </c>
    </row>
    <row r="557" spans="1:20" x14ac:dyDescent="0.2">
      <c r="A557" s="13" t="s">
        <v>486</v>
      </c>
      <c r="B557" s="12">
        <v>27</v>
      </c>
      <c r="C557" s="12">
        <v>25</v>
      </c>
      <c r="D557" s="12">
        <v>0</v>
      </c>
      <c r="E557" s="12"/>
      <c r="F557" s="14" t="s">
        <v>13</v>
      </c>
      <c r="G557" s="12">
        <v>0</v>
      </c>
      <c r="H557" s="12">
        <v>0</v>
      </c>
      <c r="I557" s="12">
        <v>0</v>
      </c>
      <c r="J557" s="12">
        <v>0</v>
      </c>
      <c r="K557" s="12">
        <v>0</v>
      </c>
      <c r="L557" s="12">
        <v>0</v>
      </c>
      <c r="M557" s="12">
        <v>10</v>
      </c>
      <c r="N557" s="12">
        <v>0</v>
      </c>
      <c r="O557" s="12">
        <v>0</v>
      </c>
      <c r="P557" s="12">
        <v>0</v>
      </c>
      <c r="Q557" s="12">
        <v>0</v>
      </c>
      <c r="R557" s="12">
        <v>0</v>
      </c>
      <c r="S557" s="12">
        <v>0</v>
      </c>
      <c r="T557" s="12">
        <f t="shared" si="234"/>
        <v>42</v>
      </c>
    </row>
    <row r="558" spans="1:20" s="17" customFormat="1" x14ac:dyDescent="0.2">
      <c r="A558" s="15" t="s">
        <v>17</v>
      </c>
      <c r="B558" s="16">
        <f>SUM(B550:B557)</f>
        <v>596</v>
      </c>
      <c r="C558" s="16">
        <f t="shared" ref="C558:D558" si="235">SUM(C550:C557)</f>
        <v>475</v>
      </c>
      <c r="D558" s="16">
        <f t="shared" si="235"/>
        <v>0</v>
      </c>
      <c r="E558" s="16">
        <f t="shared" ref="E558" si="236">SUM(E550:E557)</f>
        <v>0</v>
      </c>
      <c r="F558" s="16"/>
      <c r="G558" s="16">
        <f t="shared" ref="G558:T558" si="237">SUM(G550:G557)</f>
        <v>0</v>
      </c>
      <c r="H558" s="16">
        <f t="shared" si="237"/>
        <v>140</v>
      </c>
      <c r="I558" s="16">
        <f t="shared" si="237"/>
        <v>15</v>
      </c>
      <c r="J558" s="16">
        <f t="shared" si="237"/>
        <v>150</v>
      </c>
      <c r="K558" s="16">
        <f t="shared" si="237"/>
        <v>0</v>
      </c>
      <c r="L558" s="16">
        <f t="shared" si="237"/>
        <v>110</v>
      </c>
      <c r="M558" s="16">
        <f t="shared" si="237"/>
        <v>278</v>
      </c>
      <c r="N558" s="16">
        <f t="shared" si="237"/>
        <v>0</v>
      </c>
      <c r="O558" s="16">
        <f t="shared" si="237"/>
        <v>0</v>
      </c>
      <c r="P558" s="16">
        <f t="shared" si="237"/>
        <v>0</v>
      </c>
      <c r="Q558" s="16">
        <f t="shared" si="237"/>
        <v>0</v>
      </c>
      <c r="R558" s="16">
        <f t="shared" si="237"/>
        <v>0</v>
      </c>
      <c r="S558" s="16">
        <f t="shared" si="237"/>
        <v>0</v>
      </c>
      <c r="T558" s="16">
        <f t="shared" si="237"/>
        <v>378</v>
      </c>
    </row>
    <row r="559" spans="1:20" x14ac:dyDescent="0.2">
      <c r="A559" s="3" t="s">
        <v>487</v>
      </c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</row>
    <row r="560" spans="1:20" x14ac:dyDescent="0.2">
      <c r="A560" s="13" t="s">
        <v>488</v>
      </c>
      <c r="B560" s="12">
        <v>30</v>
      </c>
      <c r="C560" s="12">
        <v>50</v>
      </c>
      <c r="D560" s="12">
        <v>0</v>
      </c>
      <c r="E560" s="12"/>
      <c r="F560" s="14" t="s">
        <v>13</v>
      </c>
      <c r="G560" s="12">
        <v>0</v>
      </c>
      <c r="H560" s="12">
        <v>0</v>
      </c>
      <c r="I560" s="12">
        <v>0</v>
      </c>
      <c r="J560" s="12">
        <v>50</v>
      </c>
      <c r="K560" s="12">
        <v>0</v>
      </c>
      <c r="L560" s="12">
        <v>0</v>
      </c>
      <c r="M560" s="12">
        <v>40</v>
      </c>
      <c r="N560" s="12">
        <v>0</v>
      </c>
      <c r="O560" s="12">
        <v>0</v>
      </c>
      <c r="P560" s="12">
        <v>0</v>
      </c>
      <c r="Q560" s="12">
        <v>0</v>
      </c>
      <c r="R560" s="12">
        <v>0</v>
      </c>
      <c r="S560" s="12">
        <v>0</v>
      </c>
      <c r="T560" s="12">
        <f>SUM(B560:D560)-SUM(G560:S560)</f>
        <v>-10</v>
      </c>
    </row>
    <row r="561" spans="1:20" x14ac:dyDescent="0.2">
      <c r="A561" s="13" t="s">
        <v>489</v>
      </c>
      <c r="B561" s="12">
        <v>539</v>
      </c>
      <c r="C561" s="12">
        <v>100</v>
      </c>
      <c r="D561" s="12">
        <v>0</v>
      </c>
      <c r="E561" s="12"/>
      <c r="F561" s="14" t="s">
        <v>13</v>
      </c>
      <c r="G561" s="12">
        <v>0</v>
      </c>
      <c r="H561" s="12">
        <v>0</v>
      </c>
      <c r="I561" s="12">
        <v>50</v>
      </c>
      <c r="J561" s="12">
        <v>550</v>
      </c>
      <c r="K561" s="12">
        <v>0</v>
      </c>
      <c r="L561" s="12">
        <v>0</v>
      </c>
      <c r="M561" s="12">
        <v>40</v>
      </c>
      <c r="N561" s="12">
        <v>0</v>
      </c>
      <c r="O561" s="12">
        <v>0</v>
      </c>
      <c r="P561" s="12">
        <v>0</v>
      </c>
      <c r="Q561" s="12">
        <v>0</v>
      </c>
      <c r="R561" s="12">
        <v>0</v>
      </c>
      <c r="S561" s="12">
        <v>0</v>
      </c>
      <c r="T561" s="12">
        <f>SUM(B561:D561)-SUM(G561:S561)</f>
        <v>-1</v>
      </c>
    </row>
    <row r="562" spans="1:20" x14ac:dyDescent="0.2">
      <c r="A562" s="13" t="s">
        <v>490</v>
      </c>
      <c r="B562" s="12">
        <v>0</v>
      </c>
      <c r="C562" s="12">
        <v>75</v>
      </c>
      <c r="D562" s="12">
        <v>0</v>
      </c>
      <c r="E562" s="12"/>
      <c r="F562" s="14" t="s">
        <v>13</v>
      </c>
      <c r="G562" s="12">
        <v>0</v>
      </c>
      <c r="H562" s="12">
        <v>38</v>
      </c>
      <c r="I562" s="12">
        <v>0</v>
      </c>
      <c r="J562" s="12">
        <v>0</v>
      </c>
      <c r="K562" s="12">
        <v>0</v>
      </c>
      <c r="L562" s="12">
        <v>0</v>
      </c>
      <c r="M562" s="12">
        <v>10</v>
      </c>
      <c r="N562" s="12">
        <v>0</v>
      </c>
      <c r="O562" s="12">
        <v>0</v>
      </c>
      <c r="P562" s="12">
        <v>0</v>
      </c>
      <c r="Q562" s="12">
        <v>0</v>
      </c>
      <c r="R562" s="12">
        <v>0</v>
      </c>
      <c r="S562" s="12">
        <v>0</v>
      </c>
      <c r="T562" s="12">
        <f>SUM(B562:D562)-SUM(G562:S562)</f>
        <v>27</v>
      </c>
    </row>
    <row r="563" spans="1:20" x14ac:dyDescent="0.2">
      <c r="A563" s="13" t="s">
        <v>491</v>
      </c>
      <c r="B563" s="12">
        <v>82</v>
      </c>
      <c r="C563" s="12">
        <v>0</v>
      </c>
      <c r="D563" s="12">
        <v>0</v>
      </c>
      <c r="E563" s="12"/>
      <c r="F563" s="14" t="s">
        <v>13</v>
      </c>
      <c r="G563" s="12">
        <v>0</v>
      </c>
      <c r="H563" s="12">
        <v>0</v>
      </c>
      <c r="I563" s="12">
        <v>0</v>
      </c>
      <c r="J563" s="12">
        <v>0</v>
      </c>
      <c r="K563" s="12">
        <v>0</v>
      </c>
      <c r="L563" s="12">
        <v>0</v>
      </c>
      <c r="M563" s="12">
        <v>10</v>
      </c>
      <c r="N563" s="12">
        <v>0</v>
      </c>
      <c r="O563" s="12">
        <v>0</v>
      </c>
      <c r="P563" s="12">
        <v>0</v>
      </c>
      <c r="Q563" s="12">
        <v>0</v>
      </c>
      <c r="R563" s="12">
        <v>0</v>
      </c>
      <c r="S563" s="12">
        <v>0</v>
      </c>
      <c r="T563" s="12">
        <f>SUM(B563:D563)-SUM(G563:S563)</f>
        <v>72</v>
      </c>
    </row>
    <row r="564" spans="1:20" s="17" customFormat="1" x14ac:dyDescent="0.2">
      <c r="A564" s="15" t="s">
        <v>17</v>
      </c>
      <c r="B564" s="16">
        <f>SUM(B560:B563)</f>
        <v>651</v>
      </c>
      <c r="C564" s="16">
        <f t="shared" ref="C564:D564" si="238">SUM(C560:C563)</f>
        <v>225</v>
      </c>
      <c r="D564" s="16">
        <f t="shared" si="238"/>
        <v>0</v>
      </c>
      <c r="E564" s="16">
        <f t="shared" ref="E564" si="239">SUM(E560:E563)</f>
        <v>0</v>
      </c>
      <c r="F564" s="16"/>
      <c r="G564" s="16">
        <f t="shared" ref="G564:T564" si="240">SUM(G560:G563)</f>
        <v>0</v>
      </c>
      <c r="H564" s="16">
        <f t="shared" si="240"/>
        <v>38</v>
      </c>
      <c r="I564" s="16">
        <f t="shared" si="240"/>
        <v>50</v>
      </c>
      <c r="J564" s="16">
        <f t="shared" si="240"/>
        <v>600</v>
      </c>
      <c r="K564" s="16">
        <f t="shared" si="240"/>
        <v>0</v>
      </c>
      <c r="L564" s="16">
        <f t="shared" si="240"/>
        <v>0</v>
      </c>
      <c r="M564" s="16">
        <f t="shared" si="240"/>
        <v>100</v>
      </c>
      <c r="N564" s="16">
        <f t="shared" si="240"/>
        <v>0</v>
      </c>
      <c r="O564" s="16">
        <f t="shared" si="240"/>
        <v>0</v>
      </c>
      <c r="P564" s="16">
        <f t="shared" si="240"/>
        <v>0</v>
      </c>
      <c r="Q564" s="16">
        <f t="shared" si="240"/>
        <v>0</v>
      </c>
      <c r="R564" s="16">
        <f t="shared" si="240"/>
        <v>0</v>
      </c>
      <c r="S564" s="16">
        <f t="shared" si="240"/>
        <v>0</v>
      </c>
      <c r="T564" s="16">
        <f t="shared" si="240"/>
        <v>88</v>
      </c>
    </row>
    <row r="565" spans="1:20" x14ac:dyDescent="0.2">
      <c r="A565" s="3" t="s">
        <v>492</v>
      </c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</row>
    <row r="566" spans="1:20" x14ac:dyDescent="0.2">
      <c r="A566" s="13" t="s">
        <v>493</v>
      </c>
      <c r="B566" s="12">
        <v>0</v>
      </c>
      <c r="C566" s="12">
        <v>0</v>
      </c>
      <c r="D566" s="12">
        <v>0</v>
      </c>
      <c r="E566" s="12"/>
      <c r="F566" s="14" t="s">
        <v>13</v>
      </c>
      <c r="G566" s="12">
        <v>15</v>
      </c>
      <c r="H566" s="12">
        <v>0</v>
      </c>
      <c r="I566" s="12">
        <v>0</v>
      </c>
      <c r="J566" s="12">
        <v>0</v>
      </c>
      <c r="K566" s="12">
        <v>0</v>
      </c>
      <c r="L566" s="12">
        <v>0</v>
      </c>
      <c r="M566" s="12">
        <v>0</v>
      </c>
      <c r="N566" s="12">
        <v>0</v>
      </c>
      <c r="O566" s="12">
        <v>0</v>
      </c>
      <c r="P566" s="12">
        <v>0</v>
      </c>
      <c r="Q566" s="12">
        <v>0</v>
      </c>
      <c r="R566" s="12">
        <v>0</v>
      </c>
      <c r="S566" s="12">
        <v>0</v>
      </c>
      <c r="T566" s="12">
        <f>SUM(B566:D566)-SUM(G566:S566)</f>
        <v>-15</v>
      </c>
    </row>
    <row r="567" spans="1:20" x14ac:dyDescent="0.2">
      <c r="A567" s="13" t="s">
        <v>494</v>
      </c>
      <c r="B567" s="12">
        <v>6</v>
      </c>
      <c r="C567" s="12">
        <v>6</v>
      </c>
      <c r="D567" s="12">
        <v>0</v>
      </c>
      <c r="E567" s="12"/>
      <c r="F567" s="14" t="s">
        <v>13</v>
      </c>
      <c r="G567" s="12">
        <v>7</v>
      </c>
      <c r="H567" s="12">
        <v>0</v>
      </c>
      <c r="I567" s="12">
        <v>0</v>
      </c>
      <c r="J567" s="12">
        <v>0</v>
      </c>
      <c r="K567" s="12">
        <v>0</v>
      </c>
      <c r="L567" s="12">
        <v>0</v>
      </c>
      <c r="M567" s="12">
        <v>0</v>
      </c>
      <c r="N567" s="12">
        <v>0</v>
      </c>
      <c r="O567" s="12">
        <v>0</v>
      </c>
      <c r="P567" s="12">
        <v>0</v>
      </c>
      <c r="Q567" s="12">
        <v>0</v>
      </c>
      <c r="R567" s="12">
        <v>0</v>
      </c>
      <c r="S567" s="12">
        <v>0</v>
      </c>
      <c r="T567" s="12">
        <f>SUM(B567:D567)-SUM(G567:S567)</f>
        <v>5</v>
      </c>
    </row>
    <row r="568" spans="1:20" s="17" customFormat="1" x14ac:dyDescent="0.2">
      <c r="A568" s="15" t="s">
        <v>17</v>
      </c>
      <c r="B568" s="16">
        <f>SUM(B566:B567)</f>
        <v>6</v>
      </c>
      <c r="C568" s="16">
        <f t="shared" ref="C568:D568" si="241">SUM(C566:C567)</f>
        <v>6</v>
      </c>
      <c r="D568" s="16">
        <f t="shared" si="241"/>
        <v>0</v>
      </c>
      <c r="E568" s="16">
        <f t="shared" ref="E568" si="242">SUM(E566:E567)</f>
        <v>0</v>
      </c>
      <c r="F568" s="16"/>
      <c r="G568" s="16">
        <f t="shared" ref="G568:T568" si="243">SUM(G566:G567)</f>
        <v>22</v>
      </c>
      <c r="H568" s="16">
        <f t="shared" si="243"/>
        <v>0</v>
      </c>
      <c r="I568" s="16">
        <f t="shared" si="243"/>
        <v>0</v>
      </c>
      <c r="J568" s="16">
        <f t="shared" si="243"/>
        <v>0</v>
      </c>
      <c r="K568" s="16">
        <f t="shared" si="243"/>
        <v>0</v>
      </c>
      <c r="L568" s="16">
        <f t="shared" si="243"/>
        <v>0</v>
      </c>
      <c r="M568" s="16">
        <f t="shared" si="243"/>
        <v>0</v>
      </c>
      <c r="N568" s="16">
        <f t="shared" si="243"/>
        <v>0</v>
      </c>
      <c r="O568" s="16">
        <f t="shared" si="243"/>
        <v>0</v>
      </c>
      <c r="P568" s="16">
        <f t="shared" si="243"/>
        <v>0</v>
      </c>
      <c r="Q568" s="16">
        <f t="shared" si="243"/>
        <v>0</v>
      </c>
      <c r="R568" s="16">
        <f t="shared" si="243"/>
        <v>0</v>
      </c>
      <c r="S568" s="16">
        <f t="shared" si="243"/>
        <v>0</v>
      </c>
      <c r="T568" s="16">
        <f t="shared" si="243"/>
        <v>-10</v>
      </c>
    </row>
    <row r="569" spans="1:20" x14ac:dyDescent="0.2">
      <c r="A569" s="13" t="s">
        <v>18</v>
      </c>
      <c r="B569" s="12">
        <v>2783</v>
      </c>
      <c r="C569" s="12">
        <v>1045</v>
      </c>
      <c r="D569" s="12">
        <v>801</v>
      </c>
      <c r="E569" s="12">
        <v>801</v>
      </c>
      <c r="F569" s="12"/>
      <c r="G569" s="12">
        <v>167</v>
      </c>
      <c r="H569" s="12">
        <v>300</v>
      </c>
      <c r="I569" s="12">
        <v>196</v>
      </c>
      <c r="J569" s="12">
        <v>952</v>
      </c>
      <c r="K569" s="12">
        <v>0</v>
      </c>
      <c r="L569" s="12">
        <v>366</v>
      </c>
      <c r="M569" s="12">
        <v>1811</v>
      </c>
      <c r="N569" s="12">
        <v>419</v>
      </c>
      <c r="O569" s="12">
        <v>129</v>
      </c>
      <c r="P569" s="12">
        <v>0</v>
      </c>
      <c r="Q569" s="12">
        <v>15</v>
      </c>
      <c r="R569" s="12">
        <v>0</v>
      </c>
      <c r="S569" s="12">
        <v>37</v>
      </c>
      <c r="T569" s="12">
        <f>SUM(B569:D569)-SUM(G569:S569)</f>
        <v>237</v>
      </c>
    </row>
    <row r="570" spans="1:20" x14ac:dyDescent="0.2">
      <c r="A570" s="3" t="s">
        <v>495</v>
      </c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</row>
    <row r="571" spans="1:20" x14ac:dyDescent="0.2">
      <c r="A571" s="13" t="s">
        <v>496</v>
      </c>
      <c r="B571" s="12">
        <v>813</v>
      </c>
      <c r="C571" s="12">
        <v>0</v>
      </c>
      <c r="D571" s="12">
        <v>0</v>
      </c>
      <c r="E571" s="12"/>
      <c r="F571" s="14" t="s">
        <v>13</v>
      </c>
      <c r="G571" s="12">
        <v>25</v>
      </c>
      <c r="H571" s="12">
        <v>46</v>
      </c>
      <c r="I571" s="12">
        <v>49</v>
      </c>
      <c r="J571" s="12">
        <v>39</v>
      </c>
      <c r="K571" s="12">
        <v>1</v>
      </c>
      <c r="L571" s="12">
        <v>80</v>
      </c>
      <c r="M571" s="12">
        <v>17</v>
      </c>
      <c r="N571" s="12">
        <v>0</v>
      </c>
      <c r="O571" s="12">
        <v>0</v>
      </c>
      <c r="P571" s="12">
        <v>0</v>
      </c>
      <c r="Q571" s="12">
        <v>0</v>
      </c>
      <c r="R571" s="12">
        <v>0</v>
      </c>
      <c r="S571" s="12">
        <v>0</v>
      </c>
      <c r="T571" s="12">
        <f>SUM(B571:D571)-SUM(G571:S571)</f>
        <v>556</v>
      </c>
    </row>
    <row r="572" spans="1:20" x14ac:dyDescent="0.2">
      <c r="A572" s="13" t="s">
        <v>497</v>
      </c>
      <c r="B572" s="12">
        <v>36</v>
      </c>
      <c r="C572" s="12">
        <v>0</v>
      </c>
      <c r="D572" s="12">
        <v>0</v>
      </c>
      <c r="E572" s="12"/>
      <c r="F572" s="14" t="s">
        <v>13</v>
      </c>
      <c r="G572" s="12">
        <v>9</v>
      </c>
      <c r="H572" s="12">
        <v>0</v>
      </c>
      <c r="I572" s="12">
        <v>0</v>
      </c>
      <c r="J572" s="12">
        <v>0</v>
      </c>
      <c r="K572" s="12">
        <v>0</v>
      </c>
      <c r="L572" s="12">
        <v>0</v>
      </c>
      <c r="M572" s="12">
        <v>0</v>
      </c>
      <c r="N572" s="12">
        <v>0</v>
      </c>
      <c r="O572" s="12">
        <v>0</v>
      </c>
      <c r="P572" s="12">
        <v>0</v>
      </c>
      <c r="Q572" s="12">
        <v>0</v>
      </c>
      <c r="R572" s="12">
        <v>0</v>
      </c>
      <c r="S572" s="12">
        <v>0</v>
      </c>
      <c r="T572" s="12">
        <f>SUM(B572:D572)-SUM(G572:S572)</f>
        <v>27</v>
      </c>
    </row>
    <row r="573" spans="1:20" x14ac:dyDescent="0.2">
      <c r="A573" s="13" t="s">
        <v>499</v>
      </c>
      <c r="B573" s="12">
        <v>326</v>
      </c>
      <c r="C573" s="12">
        <v>0</v>
      </c>
      <c r="D573" s="12">
        <v>0</v>
      </c>
      <c r="E573" s="12"/>
      <c r="F573" s="14" t="s">
        <v>13</v>
      </c>
      <c r="G573" s="12">
        <v>0</v>
      </c>
      <c r="H573" s="12">
        <v>24</v>
      </c>
      <c r="I573" s="12">
        <v>24</v>
      </c>
      <c r="J573" s="12">
        <v>9</v>
      </c>
      <c r="K573" s="12">
        <v>1</v>
      </c>
      <c r="L573" s="12">
        <v>36</v>
      </c>
      <c r="M573" s="12">
        <v>6</v>
      </c>
      <c r="N573" s="12">
        <v>10</v>
      </c>
      <c r="O573" s="12">
        <v>4</v>
      </c>
      <c r="P573" s="12">
        <v>0</v>
      </c>
      <c r="Q573" s="12">
        <v>0</v>
      </c>
      <c r="R573" s="12">
        <v>0</v>
      </c>
      <c r="S573" s="12">
        <v>0</v>
      </c>
      <c r="T573" s="12">
        <f>SUM(B573:D573)-SUM(G573:S573)</f>
        <v>212</v>
      </c>
    </row>
    <row r="574" spans="1:20" x14ac:dyDescent="0.2">
      <c r="A574" s="13" t="s">
        <v>498</v>
      </c>
      <c r="B574" s="12">
        <v>1</v>
      </c>
      <c r="C574" s="12">
        <v>0</v>
      </c>
      <c r="D574" s="12">
        <v>0</v>
      </c>
      <c r="E574" s="12"/>
      <c r="F574" s="14" t="s">
        <v>13</v>
      </c>
      <c r="G574" s="12">
        <v>0</v>
      </c>
      <c r="H574" s="12">
        <v>0</v>
      </c>
      <c r="I574" s="12">
        <v>0</v>
      </c>
      <c r="J574" s="12">
        <v>0</v>
      </c>
      <c r="K574" s="12">
        <v>0</v>
      </c>
      <c r="L574" s="12">
        <v>0</v>
      </c>
      <c r="M574" s="12">
        <v>0</v>
      </c>
      <c r="N574" s="12">
        <v>0</v>
      </c>
      <c r="O574" s="12">
        <v>0</v>
      </c>
      <c r="P574" s="12">
        <v>0</v>
      </c>
      <c r="Q574" s="12">
        <v>0</v>
      </c>
      <c r="R574" s="12">
        <v>0</v>
      </c>
      <c r="S574" s="12">
        <v>0</v>
      </c>
      <c r="T574" s="12">
        <f>SUM(B574:D574)-SUM(G574:S574)</f>
        <v>1</v>
      </c>
    </row>
    <row r="575" spans="1:20" s="17" customFormat="1" x14ac:dyDescent="0.2">
      <c r="A575" s="15" t="s">
        <v>17</v>
      </c>
      <c r="B575" s="16">
        <f>SUM(B571:B574)</f>
        <v>1176</v>
      </c>
      <c r="C575" s="16">
        <f t="shared" ref="C575:D575" si="244">SUM(C571:C574)</f>
        <v>0</v>
      </c>
      <c r="D575" s="16">
        <f t="shared" si="244"/>
        <v>0</v>
      </c>
      <c r="E575" s="16">
        <f t="shared" ref="E575" si="245">SUM(E571:E574)</f>
        <v>0</v>
      </c>
      <c r="F575" s="16"/>
      <c r="G575" s="16">
        <f t="shared" ref="G575:T575" si="246">SUM(G571:G574)</f>
        <v>34</v>
      </c>
      <c r="H575" s="16">
        <f t="shared" si="246"/>
        <v>70</v>
      </c>
      <c r="I575" s="16">
        <f t="shared" si="246"/>
        <v>73</v>
      </c>
      <c r="J575" s="16">
        <f t="shared" si="246"/>
        <v>48</v>
      </c>
      <c r="K575" s="16">
        <f t="shared" si="246"/>
        <v>2</v>
      </c>
      <c r="L575" s="16">
        <f t="shared" si="246"/>
        <v>116</v>
      </c>
      <c r="M575" s="16">
        <f t="shared" si="246"/>
        <v>23</v>
      </c>
      <c r="N575" s="16">
        <f t="shared" si="246"/>
        <v>10</v>
      </c>
      <c r="O575" s="16">
        <f t="shared" si="246"/>
        <v>4</v>
      </c>
      <c r="P575" s="16">
        <f t="shared" si="246"/>
        <v>0</v>
      </c>
      <c r="Q575" s="16">
        <f t="shared" si="246"/>
        <v>0</v>
      </c>
      <c r="R575" s="16">
        <f t="shared" si="246"/>
        <v>0</v>
      </c>
      <c r="S575" s="16">
        <f t="shared" si="246"/>
        <v>0</v>
      </c>
      <c r="T575" s="16">
        <f t="shared" si="246"/>
        <v>796</v>
      </c>
    </row>
    <row r="576" spans="1:20" x14ac:dyDescent="0.2">
      <c r="A576" s="3" t="s">
        <v>500</v>
      </c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</row>
    <row r="577" spans="1:20" x14ac:dyDescent="0.2">
      <c r="A577" s="13" t="s">
        <v>501</v>
      </c>
      <c r="B577" s="12">
        <v>8825</v>
      </c>
      <c r="C577" s="12">
        <v>3120</v>
      </c>
      <c r="D577" s="12">
        <v>1481</v>
      </c>
      <c r="E577" s="12"/>
      <c r="F577" s="14" t="s">
        <v>13</v>
      </c>
      <c r="G577" s="12">
        <v>92</v>
      </c>
      <c r="H577" s="12">
        <v>663</v>
      </c>
      <c r="I577" s="12">
        <v>1693</v>
      </c>
      <c r="J577" s="12">
        <v>1273</v>
      </c>
      <c r="K577" s="12">
        <v>31</v>
      </c>
      <c r="L577" s="12">
        <v>1267</v>
      </c>
      <c r="M577" s="12">
        <v>1758</v>
      </c>
      <c r="N577" s="12">
        <v>775</v>
      </c>
      <c r="O577" s="12">
        <v>247</v>
      </c>
      <c r="P577" s="12">
        <v>198</v>
      </c>
      <c r="Q577" s="12">
        <v>436</v>
      </c>
      <c r="R577" s="12">
        <v>10</v>
      </c>
      <c r="S577" s="12">
        <v>584</v>
      </c>
      <c r="T577" s="12">
        <f>SUM(B577:D577)-SUM(G577:S577)</f>
        <v>4399</v>
      </c>
    </row>
    <row r="578" spans="1:20" x14ac:dyDescent="0.2">
      <c r="A578" s="13" t="s">
        <v>502</v>
      </c>
      <c r="B578" s="12">
        <v>0</v>
      </c>
      <c r="C578" s="12">
        <v>0</v>
      </c>
      <c r="D578" s="12">
        <v>15</v>
      </c>
      <c r="E578" s="12"/>
      <c r="F578" s="14" t="s">
        <v>13</v>
      </c>
      <c r="G578" s="12">
        <v>0</v>
      </c>
      <c r="H578" s="12">
        <v>0</v>
      </c>
      <c r="I578" s="12">
        <v>0</v>
      </c>
      <c r="J578" s="12">
        <v>0</v>
      </c>
      <c r="K578" s="12">
        <v>0</v>
      </c>
      <c r="L578" s="12">
        <v>15</v>
      </c>
      <c r="M578" s="12">
        <v>0</v>
      </c>
      <c r="N578" s="12">
        <v>0</v>
      </c>
      <c r="O578" s="12">
        <v>0</v>
      </c>
      <c r="P578" s="12">
        <v>0</v>
      </c>
      <c r="Q578" s="12">
        <v>0</v>
      </c>
      <c r="R578" s="12">
        <v>0</v>
      </c>
      <c r="S578" s="12">
        <v>0</v>
      </c>
      <c r="T578" s="12">
        <f>SUM(B578:D578)-SUM(G578:S578)</f>
        <v>0</v>
      </c>
    </row>
    <row r="579" spans="1:20" x14ac:dyDescent="0.2">
      <c r="A579" s="13" t="s">
        <v>503</v>
      </c>
      <c r="B579" s="12">
        <v>1823</v>
      </c>
      <c r="C579" s="12">
        <v>873</v>
      </c>
      <c r="D579" s="12">
        <v>980</v>
      </c>
      <c r="E579" s="12"/>
      <c r="F579" s="14" t="s">
        <v>13</v>
      </c>
      <c r="G579" s="12">
        <v>141</v>
      </c>
      <c r="H579" s="12">
        <v>198</v>
      </c>
      <c r="I579" s="12">
        <v>498</v>
      </c>
      <c r="J579" s="12">
        <v>364</v>
      </c>
      <c r="K579" s="12">
        <v>32</v>
      </c>
      <c r="L579" s="12">
        <v>280</v>
      </c>
      <c r="M579" s="12">
        <v>334</v>
      </c>
      <c r="N579" s="12">
        <v>58</v>
      </c>
      <c r="O579" s="12">
        <v>89</v>
      </c>
      <c r="P579" s="12">
        <v>24</v>
      </c>
      <c r="Q579" s="12">
        <v>35</v>
      </c>
      <c r="R579" s="12">
        <v>15</v>
      </c>
      <c r="S579" s="12">
        <v>16</v>
      </c>
      <c r="T579" s="12">
        <f>SUM(B579:D579)-SUM(G579:S579)</f>
        <v>1592</v>
      </c>
    </row>
    <row r="580" spans="1:20" x14ac:dyDescent="0.2">
      <c r="A580" s="13" t="s">
        <v>504</v>
      </c>
      <c r="B580" s="12">
        <v>0</v>
      </c>
      <c r="C580" s="12">
        <v>0</v>
      </c>
      <c r="D580" s="12">
        <v>0</v>
      </c>
      <c r="E580" s="12"/>
      <c r="F580" s="14" t="s">
        <v>13</v>
      </c>
      <c r="G580" s="12">
        <v>0</v>
      </c>
      <c r="H580" s="12">
        <v>0</v>
      </c>
      <c r="I580" s="12">
        <v>0</v>
      </c>
      <c r="J580" s="12">
        <v>0</v>
      </c>
      <c r="K580" s="12">
        <v>0</v>
      </c>
      <c r="L580" s="12">
        <v>0</v>
      </c>
      <c r="M580" s="12">
        <v>0</v>
      </c>
      <c r="N580" s="12">
        <v>8</v>
      </c>
      <c r="O580" s="12">
        <v>0</v>
      </c>
      <c r="P580" s="12">
        <v>0</v>
      </c>
      <c r="Q580" s="12">
        <v>0</v>
      </c>
      <c r="R580" s="12">
        <v>0</v>
      </c>
      <c r="S580" s="12">
        <v>0</v>
      </c>
      <c r="T580" s="12">
        <f>SUM(B580:D580)-SUM(G580:S580)</f>
        <v>-8</v>
      </c>
    </row>
    <row r="581" spans="1:20" s="17" customFormat="1" x14ac:dyDescent="0.2">
      <c r="A581" s="15" t="s">
        <v>17</v>
      </c>
      <c r="B581" s="16">
        <f>SUM(B577:B580)</f>
        <v>10648</v>
      </c>
      <c r="C581" s="16">
        <f t="shared" ref="C581:D581" si="247">SUM(C577:C580)</f>
        <v>3993</v>
      </c>
      <c r="D581" s="16">
        <f t="shared" si="247"/>
        <v>2476</v>
      </c>
      <c r="E581" s="16">
        <f t="shared" ref="E581" si="248">SUM(E577:E580)</f>
        <v>0</v>
      </c>
      <c r="F581" s="16"/>
      <c r="G581" s="16">
        <f t="shared" ref="G581:T581" si="249">SUM(G577:G580)</f>
        <v>233</v>
      </c>
      <c r="H581" s="16">
        <f t="shared" si="249"/>
        <v>861</v>
      </c>
      <c r="I581" s="16">
        <f t="shared" si="249"/>
        <v>2191</v>
      </c>
      <c r="J581" s="16">
        <f t="shared" si="249"/>
        <v>1637</v>
      </c>
      <c r="K581" s="16">
        <f t="shared" si="249"/>
        <v>63</v>
      </c>
      <c r="L581" s="16">
        <f t="shared" si="249"/>
        <v>1562</v>
      </c>
      <c r="M581" s="16">
        <f t="shared" si="249"/>
        <v>2092</v>
      </c>
      <c r="N581" s="16">
        <f t="shared" si="249"/>
        <v>841</v>
      </c>
      <c r="O581" s="16">
        <f t="shared" si="249"/>
        <v>336</v>
      </c>
      <c r="P581" s="16">
        <f t="shared" si="249"/>
        <v>222</v>
      </c>
      <c r="Q581" s="16">
        <f t="shared" si="249"/>
        <v>471</v>
      </c>
      <c r="R581" s="16">
        <f t="shared" si="249"/>
        <v>25</v>
      </c>
      <c r="S581" s="16">
        <f t="shared" si="249"/>
        <v>600</v>
      </c>
      <c r="T581" s="16">
        <f t="shared" si="249"/>
        <v>5983</v>
      </c>
    </row>
    <row r="582" spans="1:20" x14ac:dyDescent="0.2">
      <c r="A582" s="3" t="s">
        <v>505</v>
      </c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</row>
    <row r="583" spans="1:20" x14ac:dyDescent="0.2">
      <c r="A583" s="13" t="s">
        <v>506</v>
      </c>
      <c r="B583" s="12">
        <v>13296</v>
      </c>
      <c r="C583" s="12">
        <v>0</v>
      </c>
      <c r="D583" s="12">
        <v>0</v>
      </c>
      <c r="E583" s="12"/>
      <c r="F583" s="14" t="s">
        <v>13</v>
      </c>
      <c r="G583" s="12">
        <v>56</v>
      </c>
      <c r="H583" s="12">
        <v>268</v>
      </c>
      <c r="I583" s="12">
        <v>510</v>
      </c>
      <c r="J583" s="12">
        <v>223</v>
      </c>
      <c r="K583" s="12">
        <v>15</v>
      </c>
      <c r="L583" s="12">
        <v>79</v>
      </c>
      <c r="M583" s="12">
        <v>98</v>
      </c>
      <c r="N583" s="12">
        <v>45</v>
      </c>
      <c r="O583" s="12">
        <v>27</v>
      </c>
      <c r="P583" s="12">
        <v>0</v>
      </c>
      <c r="Q583" s="12">
        <v>3</v>
      </c>
      <c r="R583" s="12">
        <v>1</v>
      </c>
      <c r="S583" s="12">
        <v>12</v>
      </c>
      <c r="T583" s="12">
        <f>SUM(B583:D583)-SUM(G583:S583)</f>
        <v>11959</v>
      </c>
    </row>
    <row r="584" spans="1:20" s="17" customFormat="1" x14ac:dyDescent="0.2">
      <c r="A584" s="15" t="s">
        <v>17</v>
      </c>
      <c r="B584" s="16">
        <f>SUM(B583)</f>
        <v>13296</v>
      </c>
      <c r="C584" s="16">
        <f>SUM(C583)</f>
        <v>0</v>
      </c>
      <c r="D584" s="16">
        <f>SUM(D583)</f>
        <v>0</v>
      </c>
      <c r="E584" s="16">
        <f>SUM(E583)</f>
        <v>0</v>
      </c>
      <c r="F584" s="16"/>
      <c r="G584" s="16">
        <f t="shared" ref="G584:T584" si="250">SUM(G583)</f>
        <v>56</v>
      </c>
      <c r="H584" s="16">
        <f t="shared" si="250"/>
        <v>268</v>
      </c>
      <c r="I584" s="16">
        <f t="shared" si="250"/>
        <v>510</v>
      </c>
      <c r="J584" s="16">
        <f t="shared" si="250"/>
        <v>223</v>
      </c>
      <c r="K584" s="16">
        <f t="shared" si="250"/>
        <v>15</v>
      </c>
      <c r="L584" s="16">
        <f t="shared" si="250"/>
        <v>79</v>
      </c>
      <c r="M584" s="16">
        <f t="shared" si="250"/>
        <v>98</v>
      </c>
      <c r="N584" s="16">
        <f t="shared" si="250"/>
        <v>45</v>
      </c>
      <c r="O584" s="16">
        <f t="shared" si="250"/>
        <v>27</v>
      </c>
      <c r="P584" s="16">
        <f t="shared" si="250"/>
        <v>0</v>
      </c>
      <c r="Q584" s="16">
        <f t="shared" si="250"/>
        <v>3</v>
      </c>
      <c r="R584" s="16">
        <f t="shared" si="250"/>
        <v>1</v>
      </c>
      <c r="S584" s="16">
        <f t="shared" si="250"/>
        <v>12</v>
      </c>
      <c r="T584" s="16">
        <f t="shared" si="250"/>
        <v>11959</v>
      </c>
    </row>
    <row r="585" spans="1:20" x14ac:dyDescent="0.2">
      <c r="A585" s="13" t="s">
        <v>18</v>
      </c>
      <c r="B585" s="12">
        <v>25120</v>
      </c>
      <c r="C585" s="12">
        <v>3993</v>
      </c>
      <c r="D585" s="12">
        <v>2476</v>
      </c>
      <c r="E585" s="12">
        <v>2476</v>
      </c>
      <c r="F585" s="12"/>
      <c r="G585" s="12">
        <v>323</v>
      </c>
      <c r="H585" s="12">
        <v>1199</v>
      </c>
      <c r="I585" s="12">
        <v>2774</v>
      </c>
      <c r="J585" s="12">
        <v>1908</v>
      </c>
      <c r="K585" s="12">
        <v>80</v>
      </c>
      <c r="L585" s="12">
        <v>1757</v>
      </c>
      <c r="M585" s="12">
        <v>2213</v>
      </c>
      <c r="N585" s="12">
        <v>896</v>
      </c>
      <c r="O585" s="12">
        <v>367</v>
      </c>
      <c r="P585" s="12">
        <v>222</v>
      </c>
      <c r="Q585" s="12">
        <v>474</v>
      </c>
      <c r="R585" s="12">
        <v>26</v>
      </c>
      <c r="S585" s="12">
        <v>612</v>
      </c>
      <c r="T585" s="12">
        <f>SUM(B585:D585)-SUM(G585:S585)</f>
        <v>18738</v>
      </c>
    </row>
    <row r="586" spans="1:20" x14ac:dyDescent="0.2">
      <c r="A586" s="3" t="s">
        <v>507</v>
      </c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</row>
    <row r="587" spans="1:20" x14ac:dyDescent="0.2">
      <c r="A587" s="13" t="s">
        <v>508</v>
      </c>
      <c r="B587" s="12">
        <v>2569</v>
      </c>
      <c r="C587" s="12">
        <v>0</v>
      </c>
      <c r="D587" s="12">
        <v>200</v>
      </c>
      <c r="E587" s="12"/>
      <c r="F587" s="14" t="s">
        <v>13</v>
      </c>
      <c r="G587" s="12">
        <v>12</v>
      </c>
      <c r="H587" s="12">
        <v>48</v>
      </c>
      <c r="I587" s="12">
        <v>132</v>
      </c>
      <c r="J587" s="12">
        <v>49</v>
      </c>
      <c r="K587" s="12">
        <v>3</v>
      </c>
      <c r="L587" s="12">
        <v>19</v>
      </c>
      <c r="M587" s="12">
        <v>26</v>
      </c>
      <c r="N587" s="12">
        <v>3</v>
      </c>
      <c r="O587" s="12">
        <v>3</v>
      </c>
      <c r="P587" s="12">
        <v>0</v>
      </c>
      <c r="Q587" s="12">
        <v>1</v>
      </c>
      <c r="R587" s="12">
        <v>1</v>
      </c>
      <c r="S587" s="12">
        <v>0</v>
      </c>
      <c r="T587" s="12">
        <f>SUM(B587:D587)-SUM(G587:S587)</f>
        <v>2472</v>
      </c>
    </row>
    <row r="588" spans="1:20" x14ac:dyDescent="0.2">
      <c r="A588" s="13" t="s">
        <v>509</v>
      </c>
      <c r="B588" s="12">
        <v>4251</v>
      </c>
      <c r="C588" s="12">
        <v>0</v>
      </c>
      <c r="D588" s="12">
        <v>400</v>
      </c>
      <c r="E588" s="12"/>
      <c r="F588" s="14" t="s">
        <v>13</v>
      </c>
      <c r="G588" s="12">
        <v>22</v>
      </c>
      <c r="H588" s="12">
        <v>110</v>
      </c>
      <c r="I588" s="12">
        <v>189</v>
      </c>
      <c r="J588" s="12">
        <v>87</v>
      </c>
      <c r="K588" s="12">
        <v>6</v>
      </c>
      <c r="L588" s="12">
        <v>30</v>
      </c>
      <c r="M588" s="12">
        <v>36</v>
      </c>
      <c r="N588" s="12">
        <v>21</v>
      </c>
      <c r="O588" s="12">
        <v>12</v>
      </c>
      <c r="P588" s="12">
        <v>0</v>
      </c>
      <c r="Q588" s="12">
        <v>1</v>
      </c>
      <c r="R588" s="12">
        <v>0</v>
      </c>
      <c r="S588" s="12">
        <v>6</v>
      </c>
      <c r="T588" s="12">
        <f>SUM(B588:D588)-SUM(G588:S588)</f>
        <v>4131</v>
      </c>
    </row>
    <row r="589" spans="1:20" s="17" customFormat="1" x14ac:dyDescent="0.2">
      <c r="A589" s="15" t="s">
        <v>17</v>
      </c>
      <c r="B589" s="16">
        <f>SUM(B587:B588)</f>
        <v>6820</v>
      </c>
      <c r="C589" s="16">
        <f t="shared" ref="C589:D589" si="251">SUM(C587:C588)</f>
        <v>0</v>
      </c>
      <c r="D589" s="16">
        <f t="shared" si="251"/>
        <v>600</v>
      </c>
      <c r="E589" s="16">
        <f t="shared" ref="E589" si="252">SUM(E587:E588)</f>
        <v>0</v>
      </c>
      <c r="F589" s="16"/>
      <c r="G589" s="16">
        <f t="shared" ref="G589:T589" si="253">SUM(G587:G588)</f>
        <v>34</v>
      </c>
      <c r="H589" s="16">
        <f t="shared" si="253"/>
        <v>158</v>
      </c>
      <c r="I589" s="16">
        <f t="shared" si="253"/>
        <v>321</v>
      </c>
      <c r="J589" s="16">
        <f t="shared" si="253"/>
        <v>136</v>
      </c>
      <c r="K589" s="16">
        <f t="shared" si="253"/>
        <v>9</v>
      </c>
      <c r="L589" s="16">
        <f t="shared" si="253"/>
        <v>49</v>
      </c>
      <c r="M589" s="16">
        <f t="shared" si="253"/>
        <v>62</v>
      </c>
      <c r="N589" s="16">
        <f t="shared" si="253"/>
        <v>24</v>
      </c>
      <c r="O589" s="16">
        <f t="shared" si="253"/>
        <v>15</v>
      </c>
      <c r="P589" s="16">
        <f t="shared" si="253"/>
        <v>0</v>
      </c>
      <c r="Q589" s="16">
        <f t="shared" si="253"/>
        <v>2</v>
      </c>
      <c r="R589" s="16">
        <f t="shared" si="253"/>
        <v>1</v>
      </c>
      <c r="S589" s="16">
        <f t="shared" si="253"/>
        <v>6</v>
      </c>
      <c r="T589" s="16">
        <f t="shared" si="253"/>
        <v>6603</v>
      </c>
    </row>
    <row r="590" spans="1:20" x14ac:dyDescent="0.2">
      <c r="A590" s="3" t="s">
        <v>510</v>
      </c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</row>
    <row r="591" spans="1:20" x14ac:dyDescent="0.2">
      <c r="A591" s="13" t="s">
        <v>511</v>
      </c>
      <c r="B591" s="12">
        <v>21</v>
      </c>
      <c r="C591" s="12">
        <v>10</v>
      </c>
      <c r="D591" s="12">
        <v>15</v>
      </c>
      <c r="E591" s="12"/>
      <c r="F591" s="14" t="s">
        <v>13</v>
      </c>
      <c r="G591" s="12">
        <v>2</v>
      </c>
      <c r="H591" s="12">
        <v>0</v>
      </c>
      <c r="I591" s="12">
        <v>9</v>
      </c>
      <c r="J591" s="12">
        <v>1</v>
      </c>
      <c r="K591" s="12">
        <v>2</v>
      </c>
      <c r="L591" s="12">
        <v>9</v>
      </c>
      <c r="M591" s="12">
        <v>8</v>
      </c>
      <c r="N591" s="12">
        <v>1</v>
      </c>
      <c r="O591" s="12">
        <v>0</v>
      </c>
      <c r="P591" s="12">
        <v>1</v>
      </c>
      <c r="Q591" s="12">
        <v>1</v>
      </c>
      <c r="R591" s="12">
        <v>0</v>
      </c>
      <c r="S591" s="12">
        <v>1</v>
      </c>
      <c r="T591" s="12">
        <f>SUM(B591:D591)-SUM(G591:S591)</f>
        <v>11</v>
      </c>
    </row>
    <row r="592" spans="1:20" x14ac:dyDescent="0.2">
      <c r="A592" s="13" t="s">
        <v>512</v>
      </c>
      <c r="B592" s="12">
        <v>144</v>
      </c>
      <c r="C592" s="12">
        <v>73</v>
      </c>
      <c r="D592" s="12">
        <v>79</v>
      </c>
      <c r="E592" s="12"/>
      <c r="F592" s="14" t="s">
        <v>13</v>
      </c>
      <c r="G592" s="12">
        <v>13</v>
      </c>
      <c r="H592" s="12">
        <v>14</v>
      </c>
      <c r="I592" s="12">
        <v>30</v>
      </c>
      <c r="J592" s="12">
        <v>22</v>
      </c>
      <c r="K592" s="12">
        <v>2</v>
      </c>
      <c r="L592" s="12">
        <v>35</v>
      </c>
      <c r="M592" s="12">
        <v>14</v>
      </c>
      <c r="N592" s="12">
        <v>2</v>
      </c>
      <c r="O592" s="12">
        <v>19</v>
      </c>
      <c r="P592" s="12">
        <v>2</v>
      </c>
      <c r="Q592" s="12">
        <v>3</v>
      </c>
      <c r="R592" s="12">
        <v>1</v>
      </c>
      <c r="S592" s="12">
        <v>0</v>
      </c>
      <c r="T592" s="12">
        <f>SUM(B592:D592)-SUM(G592:S592)</f>
        <v>139</v>
      </c>
    </row>
    <row r="593" spans="1:20" x14ac:dyDescent="0.2">
      <c r="A593" s="13" t="s">
        <v>513</v>
      </c>
      <c r="B593" s="12">
        <v>515</v>
      </c>
      <c r="C593" s="12">
        <v>310</v>
      </c>
      <c r="D593" s="12">
        <v>248</v>
      </c>
      <c r="E593" s="12"/>
      <c r="F593" s="14" t="s">
        <v>13</v>
      </c>
      <c r="G593" s="12">
        <v>31</v>
      </c>
      <c r="H593" s="12">
        <v>59</v>
      </c>
      <c r="I593" s="12">
        <v>188</v>
      </c>
      <c r="J593" s="12">
        <v>114</v>
      </c>
      <c r="K593" s="12">
        <v>8</v>
      </c>
      <c r="L593" s="12">
        <v>86</v>
      </c>
      <c r="M593" s="12">
        <v>127</v>
      </c>
      <c r="N593" s="12">
        <v>13</v>
      </c>
      <c r="O593" s="12">
        <v>15</v>
      </c>
      <c r="P593" s="12">
        <v>3</v>
      </c>
      <c r="Q593" s="12">
        <v>13</v>
      </c>
      <c r="R593" s="12">
        <v>3</v>
      </c>
      <c r="S593" s="12">
        <v>7</v>
      </c>
      <c r="T593" s="12">
        <f>SUM(B593:D593)-SUM(G593:S593)</f>
        <v>406</v>
      </c>
    </row>
    <row r="594" spans="1:20" x14ac:dyDescent="0.2">
      <c r="A594" s="13" t="s">
        <v>514</v>
      </c>
      <c r="B594" s="12">
        <v>197</v>
      </c>
      <c r="C594" s="12">
        <v>60</v>
      </c>
      <c r="D594" s="12">
        <v>142</v>
      </c>
      <c r="E594" s="12"/>
      <c r="F594" s="14" t="s">
        <v>13</v>
      </c>
      <c r="G594" s="12">
        <v>21</v>
      </c>
      <c r="H594" s="12">
        <v>23</v>
      </c>
      <c r="I594" s="12">
        <v>28</v>
      </c>
      <c r="J594" s="12">
        <v>37</v>
      </c>
      <c r="K594" s="12">
        <v>4</v>
      </c>
      <c r="L594" s="12">
        <v>33</v>
      </c>
      <c r="M594" s="12">
        <v>22</v>
      </c>
      <c r="N594" s="12">
        <v>15</v>
      </c>
      <c r="O594" s="12">
        <v>11</v>
      </c>
      <c r="P594" s="12">
        <v>4</v>
      </c>
      <c r="Q594" s="12">
        <v>2</v>
      </c>
      <c r="R594" s="12">
        <v>2</v>
      </c>
      <c r="S594" s="12">
        <v>0</v>
      </c>
      <c r="T594" s="12">
        <f>SUM(B594:D594)-SUM(G594:S594)</f>
        <v>197</v>
      </c>
    </row>
    <row r="595" spans="1:20" x14ac:dyDescent="0.2">
      <c r="A595" s="13" t="s">
        <v>515</v>
      </c>
      <c r="B595" s="12">
        <v>129</v>
      </c>
      <c r="C595" s="12">
        <v>30</v>
      </c>
      <c r="D595" s="12">
        <v>68</v>
      </c>
      <c r="E595" s="12"/>
      <c r="F595" s="14" t="s">
        <v>13</v>
      </c>
      <c r="G595" s="12">
        <v>12</v>
      </c>
      <c r="H595" s="12">
        <v>10</v>
      </c>
      <c r="I595" s="12">
        <v>18</v>
      </c>
      <c r="J595" s="12">
        <v>20</v>
      </c>
      <c r="K595" s="12">
        <v>3</v>
      </c>
      <c r="L595" s="12">
        <v>11</v>
      </c>
      <c r="M595" s="12">
        <v>11</v>
      </c>
      <c r="N595" s="12">
        <v>4</v>
      </c>
      <c r="O595" s="12">
        <v>9</v>
      </c>
      <c r="P595" s="12">
        <v>4</v>
      </c>
      <c r="Q595" s="12">
        <v>1</v>
      </c>
      <c r="R595" s="12">
        <v>2</v>
      </c>
      <c r="S595" s="12">
        <v>1</v>
      </c>
      <c r="T595" s="12">
        <f>SUM(B595:D595)-SUM(G595:S595)</f>
        <v>121</v>
      </c>
    </row>
    <row r="596" spans="1:20" s="17" customFormat="1" x14ac:dyDescent="0.2">
      <c r="A596" s="15" t="s">
        <v>17</v>
      </c>
      <c r="B596" s="16">
        <f>SUM(B591:B595)</f>
        <v>1006</v>
      </c>
      <c r="C596" s="16">
        <f t="shared" ref="C596:D596" si="254">SUM(C591:C595)</f>
        <v>483</v>
      </c>
      <c r="D596" s="16">
        <f t="shared" si="254"/>
        <v>552</v>
      </c>
      <c r="E596" s="16">
        <f t="shared" ref="E596" si="255">SUM(E591:E595)</f>
        <v>0</v>
      </c>
      <c r="F596" s="16"/>
      <c r="G596" s="16">
        <f t="shared" ref="G596:T596" si="256">SUM(G591:G595)</f>
        <v>79</v>
      </c>
      <c r="H596" s="16">
        <f t="shared" si="256"/>
        <v>106</v>
      </c>
      <c r="I596" s="16">
        <f t="shared" si="256"/>
        <v>273</v>
      </c>
      <c r="J596" s="16">
        <f t="shared" si="256"/>
        <v>194</v>
      </c>
      <c r="K596" s="16">
        <f t="shared" si="256"/>
        <v>19</v>
      </c>
      <c r="L596" s="16">
        <f t="shared" si="256"/>
        <v>174</v>
      </c>
      <c r="M596" s="16">
        <f t="shared" si="256"/>
        <v>182</v>
      </c>
      <c r="N596" s="16">
        <f t="shared" si="256"/>
        <v>35</v>
      </c>
      <c r="O596" s="16">
        <f t="shared" si="256"/>
        <v>54</v>
      </c>
      <c r="P596" s="16">
        <f t="shared" si="256"/>
        <v>14</v>
      </c>
      <c r="Q596" s="16">
        <f t="shared" si="256"/>
        <v>20</v>
      </c>
      <c r="R596" s="16">
        <f t="shared" si="256"/>
        <v>8</v>
      </c>
      <c r="S596" s="16">
        <f t="shared" si="256"/>
        <v>9</v>
      </c>
      <c r="T596" s="16">
        <f t="shared" si="256"/>
        <v>874</v>
      </c>
    </row>
    <row r="597" spans="1:20" x14ac:dyDescent="0.2">
      <c r="A597" s="3" t="s">
        <v>516</v>
      </c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</row>
    <row r="598" spans="1:20" x14ac:dyDescent="0.2">
      <c r="A598" s="13" t="s">
        <v>517</v>
      </c>
      <c r="B598" s="12">
        <v>57</v>
      </c>
      <c r="C598" s="12">
        <v>20</v>
      </c>
      <c r="D598" s="12">
        <v>5</v>
      </c>
      <c r="E598" s="12"/>
      <c r="F598" s="14" t="s">
        <v>13</v>
      </c>
      <c r="G598" s="12">
        <v>1</v>
      </c>
      <c r="H598" s="12">
        <v>0</v>
      </c>
      <c r="I598" s="12">
        <v>3</v>
      </c>
      <c r="J598" s="12">
        <v>3</v>
      </c>
      <c r="K598" s="12">
        <v>6</v>
      </c>
      <c r="L598" s="12">
        <v>2</v>
      </c>
      <c r="M598" s="12">
        <v>9</v>
      </c>
      <c r="N598" s="12">
        <v>12</v>
      </c>
      <c r="O598" s="12">
        <v>11</v>
      </c>
      <c r="P598" s="12">
        <v>6</v>
      </c>
      <c r="Q598" s="12">
        <v>4</v>
      </c>
      <c r="R598" s="12">
        <v>2</v>
      </c>
      <c r="S598" s="12">
        <v>6</v>
      </c>
      <c r="T598" s="12">
        <f>SUM(B598:D598)-SUM(G598:S598)</f>
        <v>17</v>
      </c>
    </row>
    <row r="599" spans="1:20" x14ac:dyDescent="0.2">
      <c r="A599" s="13" t="s">
        <v>518</v>
      </c>
      <c r="B599" s="12">
        <v>1391</v>
      </c>
      <c r="C599" s="12">
        <v>540</v>
      </c>
      <c r="D599" s="12">
        <v>554</v>
      </c>
      <c r="E599" s="12"/>
      <c r="F599" s="14" t="s">
        <v>13</v>
      </c>
      <c r="G599" s="12">
        <v>11</v>
      </c>
      <c r="H599" s="12">
        <v>89</v>
      </c>
      <c r="I599" s="12">
        <v>326</v>
      </c>
      <c r="J599" s="12">
        <v>214</v>
      </c>
      <c r="K599" s="12">
        <v>9</v>
      </c>
      <c r="L599" s="12">
        <v>291</v>
      </c>
      <c r="M599" s="12">
        <v>1017</v>
      </c>
      <c r="N599" s="12">
        <v>55</v>
      </c>
      <c r="O599" s="12">
        <v>22</v>
      </c>
      <c r="P599" s="12">
        <v>64</v>
      </c>
      <c r="Q599" s="12">
        <v>62</v>
      </c>
      <c r="R599" s="12">
        <v>0</v>
      </c>
      <c r="S599" s="12">
        <v>34</v>
      </c>
      <c r="T599" s="12">
        <f>SUM(B599:D599)-SUM(G599:S599)</f>
        <v>291</v>
      </c>
    </row>
    <row r="600" spans="1:20" x14ac:dyDescent="0.2">
      <c r="A600" s="13" t="s">
        <v>519</v>
      </c>
      <c r="B600" s="12">
        <v>3383</v>
      </c>
      <c r="C600" s="12">
        <v>1205</v>
      </c>
      <c r="D600" s="12">
        <v>407</v>
      </c>
      <c r="E600" s="12"/>
      <c r="F600" s="14" t="s">
        <v>13</v>
      </c>
      <c r="G600" s="12">
        <v>32</v>
      </c>
      <c r="H600" s="12">
        <v>268</v>
      </c>
      <c r="I600" s="12">
        <v>656</v>
      </c>
      <c r="J600" s="12">
        <v>508</v>
      </c>
      <c r="K600" s="12">
        <v>5</v>
      </c>
      <c r="L600" s="12">
        <v>460</v>
      </c>
      <c r="M600" s="12">
        <v>339</v>
      </c>
      <c r="N600" s="12">
        <v>313</v>
      </c>
      <c r="O600" s="12">
        <v>99</v>
      </c>
      <c r="P600" s="12">
        <v>56</v>
      </c>
      <c r="Q600" s="12">
        <v>182</v>
      </c>
      <c r="R600" s="12">
        <v>0</v>
      </c>
      <c r="S600" s="12">
        <v>253</v>
      </c>
      <c r="T600" s="12">
        <f>SUM(B600:D600)-SUM(G600:S600)</f>
        <v>1824</v>
      </c>
    </row>
    <row r="601" spans="1:20" x14ac:dyDescent="0.2">
      <c r="A601" s="13" t="s">
        <v>520</v>
      </c>
      <c r="B601" s="12">
        <v>235</v>
      </c>
      <c r="C601" s="12">
        <v>45</v>
      </c>
      <c r="D601" s="12">
        <v>45</v>
      </c>
      <c r="E601" s="12"/>
      <c r="F601" s="14" t="s">
        <v>13</v>
      </c>
      <c r="G601" s="12">
        <v>4</v>
      </c>
      <c r="H601" s="12">
        <v>14</v>
      </c>
      <c r="I601" s="12">
        <v>17</v>
      </c>
      <c r="J601" s="12">
        <v>10</v>
      </c>
      <c r="K601" s="12">
        <v>2</v>
      </c>
      <c r="L601" s="12">
        <v>20</v>
      </c>
      <c r="M601" s="12">
        <v>14</v>
      </c>
      <c r="N601" s="12">
        <v>33</v>
      </c>
      <c r="O601" s="12">
        <v>7</v>
      </c>
      <c r="P601" s="12">
        <v>7</v>
      </c>
      <c r="Q601" s="12">
        <v>0</v>
      </c>
      <c r="R601" s="12">
        <v>3</v>
      </c>
      <c r="S601" s="12">
        <v>19</v>
      </c>
      <c r="T601" s="12">
        <f>SUM(B601:D601)-SUM(G601:S601)</f>
        <v>175</v>
      </c>
    </row>
    <row r="602" spans="1:20" x14ac:dyDescent="0.2">
      <c r="A602" s="13" t="s">
        <v>521</v>
      </c>
      <c r="B602" s="12">
        <v>79</v>
      </c>
      <c r="C602" s="12">
        <v>30</v>
      </c>
      <c r="D602" s="12">
        <v>9</v>
      </c>
      <c r="E602" s="12"/>
      <c r="F602" s="14" t="s">
        <v>13</v>
      </c>
      <c r="G602" s="12">
        <v>4</v>
      </c>
      <c r="H602" s="12">
        <v>5</v>
      </c>
      <c r="I602" s="12">
        <v>9</v>
      </c>
      <c r="J602" s="12">
        <v>10</v>
      </c>
      <c r="K602" s="12">
        <v>1</v>
      </c>
      <c r="L602" s="12">
        <v>7</v>
      </c>
      <c r="M602" s="12">
        <v>13</v>
      </c>
      <c r="N602" s="12">
        <v>8</v>
      </c>
      <c r="O602" s="12">
        <v>1</v>
      </c>
      <c r="P602" s="12">
        <v>1</v>
      </c>
      <c r="Q602" s="12">
        <v>3</v>
      </c>
      <c r="R602" s="12">
        <v>1</v>
      </c>
      <c r="S602" s="12">
        <v>0</v>
      </c>
      <c r="T602" s="12">
        <f>SUM(B602:D602)-SUM(G602:S602)</f>
        <v>55</v>
      </c>
    </row>
    <row r="603" spans="1:20" s="17" customFormat="1" x14ac:dyDescent="0.2">
      <c r="A603" s="15" t="s">
        <v>17</v>
      </c>
      <c r="B603" s="16">
        <f>SUM(B598:B602)</f>
        <v>5145</v>
      </c>
      <c r="C603" s="16">
        <f t="shared" ref="C603:D603" si="257">SUM(C598:C602)</f>
        <v>1840</v>
      </c>
      <c r="D603" s="16">
        <f t="shared" si="257"/>
        <v>1020</v>
      </c>
      <c r="E603" s="16">
        <f t="shared" ref="E603" si="258">SUM(E598:E602)</f>
        <v>0</v>
      </c>
      <c r="F603" s="16"/>
      <c r="G603" s="16">
        <f t="shared" ref="G603:T603" si="259">SUM(G598:G602)</f>
        <v>52</v>
      </c>
      <c r="H603" s="16">
        <f t="shared" si="259"/>
        <v>376</v>
      </c>
      <c r="I603" s="16">
        <f t="shared" si="259"/>
        <v>1011</v>
      </c>
      <c r="J603" s="16">
        <f t="shared" si="259"/>
        <v>745</v>
      </c>
      <c r="K603" s="16">
        <f t="shared" si="259"/>
        <v>23</v>
      </c>
      <c r="L603" s="16">
        <f t="shared" si="259"/>
        <v>780</v>
      </c>
      <c r="M603" s="16">
        <f t="shared" si="259"/>
        <v>1392</v>
      </c>
      <c r="N603" s="16">
        <f t="shared" si="259"/>
        <v>421</v>
      </c>
      <c r="O603" s="16">
        <f t="shared" si="259"/>
        <v>140</v>
      </c>
      <c r="P603" s="16">
        <f t="shared" si="259"/>
        <v>134</v>
      </c>
      <c r="Q603" s="16">
        <f t="shared" si="259"/>
        <v>251</v>
      </c>
      <c r="R603" s="16">
        <f t="shared" si="259"/>
        <v>6</v>
      </c>
      <c r="S603" s="16">
        <f t="shared" si="259"/>
        <v>312</v>
      </c>
      <c r="T603" s="16">
        <f t="shared" si="259"/>
        <v>2362</v>
      </c>
    </row>
    <row r="604" spans="1:20" x14ac:dyDescent="0.2">
      <c r="A604" s="13" t="s">
        <v>18</v>
      </c>
      <c r="B604" s="12">
        <v>12972</v>
      </c>
      <c r="C604" s="12">
        <v>2323</v>
      </c>
      <c r="D604" s="12">
        <v>2172</v>
      </c>
      <c r="E604" s="12">
        <v>2172</v>
      </c>
      <c r="F604" s="12"/>
      <c r="G604" s="12">
        <v>165</v>
      </c>
      <c r="H604" s="12">
        <v>640</v>
      </c>
      <c r="I604" s="12">
        <v>1605</v>
      </c>
      <c r="J604" s="12">
        <v>1075</v>
      </c>
      <c r="K604" s="12">
        <v>51</v>
      </c>
      <c r="L604" s="12">
        <v>1003</v>
      </c>
      <c r="M604" s="12">
        <v>1636</v>
      </c>
      <c r="N604" s="12">
        <v>480</v>
      </c>
      <c r="O604" s="12">
        <v>209</v>
      </c>
      <c r="P604" s="12">
        <v>148</v>
      </c>
      <c r="Q604" s="12">
        <v>273</v>
      </c>
      <c r="R604" s="12">
        <v>15</v>
      </c>
      <c r="S604" s="12">
        <v>327</v>
      </c>
      <c r="T604" s="12">
        <f>SUM(B604:D604)-SUM(G604:S604)</f>
        <v>9840</v>
      </c>
    </row>
    <row r="605" spans="1:20" x14ac:dyDescent="0.2">
      <c r="A605" s="3" t="s">
        <v>522</v>
      </c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</row>
    <row r="606" spans="1:20" x14ac:dyDescent="0.2">
      <c r="A606" s="13" t="s">
        <v>523</v>
      </c>
      <c r="B606" s="12">
        <v>54</v>
      </c>
      <c r="C606" s="12">
        <v>85</v>
      </c>
      <c r="D606" s="12">
        <v>105</v>
      </c>
      <c r="E606" s="12"/>
      <c r="F606" s="14" t="s">
        <v>13</v>
      </c>
      <c r="G606" s="12">
        <v>1</v>
      </c>
      <c r="H606" s="12">
        <v>9</v>
      </c>
      <c r="I606" s="12">
        <v>14</v>
      </c>
      <c r="J606" s="12">
        <v>109</v>
      </c>
      <c r="K606" s="12">
        <v>3</v>
      </c>
      <c r="L606" s="12">
        <v>104</v>
      </c>
      <c r="M606" s="12">
        <v>4</v>
      </c>
      <c r="N606" s="12">
        <v>100</v>
      </c>
      <c r="O606" s="12">
        <v>2</v>
      </c>
      <c r="P606" s="12">
        <v>0</v>
      </c>
      <c r="Q606" s="12">
        <v>0</v>
      </c>
      <c r="R606" s="12">
        <v>0</v>
      </c>
      <c r="S606" s="12">
        <v>100</v>
      </c>
      <c r="T606" s="12">
        <f>SUM(B606:D606)-SUM(G606:S606)</f>
        <v>-202</v>
      </c>
    </row>
    <row r="607" spans="1:20" s="17" customFormat="1" x14ac:dyDescent="0.2">
      <c r="A607" s="15" t="s">
        <v>17</v>
      </c>
      <c r="B607" s="16">
        <f>SUM(B606)</f>
        <v>54</v>
      </c>
      <c r="C607" s="16">
        <f>SUM(C606)</f>
        <v>85</v>
      </c>
      <c r="D607" s="16">
        <f>SUM(D606)</f>
        <v>105</v>
      </c>
      <c r="E607" s="16">
        <f>SUM(E606)</f>
        <v>0</v>
      </c>
      <c r="F607" s="16"/>
      <c r="G607" s="16">
        <f t="shared" ref="G607:T607" si="260">SUM(G606)</f>
        <v>1</v>
      </c>
      <c r="H607" s="16">
        <f t="shared" si="260"/>
        <v>9</v>
      </c>
      <c r="I607" s="16">
        <f t="shared" si="260"/>
        <v>14</v>
      </c>
      <c r="J607" s="16">
        <f t="shared" si="260"/>
        <v>109</v>
      </c>
      <c r="K607" s="16">
        <f t="shared" si="260"/>
        <v>3</v>
      </c>
      <c r="L607" s="16">
        <f t="shared" si="260"/>
        <v>104</v>
      </c>
      <c r="M607" s="16">
        <f t="shared" si="260"/>
        <v>4</v>
      </c>
      <c r="N607" s="16">
        <f t="shared" si="260"/>
        <v>100</v>
      </c>
      <c r="O607" s="16">
        <f t="shared" si="260"/>
        <v>2</v>
      </c>
      <c r="P607" s="16">
        <f t="shared" si="260"/>
        <v>0</v>
      </c>
      <c r="Q607" s="16">
        <f t="shared" si="260"/>
        <v>0</v>
      </c>
      <c r="R607" s="16">
        <f t="shared" si="260"/>
        <v>0</v>
      </c>
      <c r="S607" s="16">
        <f t="shared" si="260"/>
        <v>100</v>
      </c>
      <c r="T607" s="16">
        <f t="shared" si="260"/>
        <v>-202</v>
      </c>
    </row>
    <row r="608" spans="1:20" x14ac:dyDescent="0.2">
      <c r="A608" s="13" t="s">
        <v>18</v>
      </c>
      <c r="B608" s="12">
        <v>54</v>
      </c>
      <c r="C608" s="12">
        <v>85</v>
      </c>
      <c r="D608" s="12">
        <v>105</v>
      </c>
      <c r="E608" s="12">
        <v>105</v>
      </c>
      <c r="F608" s="12"/>
      <c r="G608" s="12">
        <v>1</v>
      </c>
      <c r="H608" s="12">
        <v>9</v>
      </c>
      <c r="I608" s="12">
        <v>14</v>
      </c>
      <c r="J608" s="12">
        <v>109</v>
      </c>
      <c r="K608" s="12">
        <v>3</v>
      </c>
      <c r="L608" s="12">
        <v>104</v>
      </c>
      <c r="M608" s="12">
        <v>4</v>
      </c>
      <c r="N608" s="12">
        <v>100</v>
      </c>
      <c r="O608" s="12">
        <v>2</v>
      </c>
      <c r="P608" s="12">
        <v>0</v>
      </c>
      <c r="Q608" s="12">
        <v>0</v>
      </c>
      <c r="R608" s="12">
        <v>0</v>
      </c>
      <c r="S608" s="12">
        <v>100</v>
      </c>
      <c r="T608" s="12">
        <f>SUM(B608:D608)-SUM(G608:S608)</f>
        <v>-202</v>
      </c>
    </row>
    <row r="609" spans="1:20" x14ac:dyDescent="0.2">
      <c r="A609" s="13" t="s">
        <v>524</v>
      </c>
      <c r="B609" s="12">
        <v>81608</v>
      </c>
      <c r="C609" s="12">
        <v>11673</v>
      </c>
      <c r="D609" s="12">
        <v>9502</v>
      </c>
      <c r="E609" s="12">
        <v>9502</v>
      </c>
      <c r="F609" s="12"/>
      <c r="G609" s="12">
        <v>1077</v>
      </c>
      <c r="H609" s="12">
        <v>4073</v>
      </c>
      <c r="I609" s="12">
        <v>7524</v>
      </c>
      <c r="J609" s="12">
        <v>6171</v>
      </c>
      <c r="K609" s="12">
        <v>238</v>
      </c>
      <c r="L609" s="12">
        <v>5439</v>
      </c>
      <c r="M609" s="12">
        <v>7851</v>
      </c>
      <c r="N609" s="12">
        <v>2663</v>
      </c>
      <c r="O609" s="12">
        <v>1003</v>
      </c>
      <c r="P609" s="12">
        <v>608</v>
      </c>
      <c r="Q609" s="12">
        <v>1275</v>
      </c>
      <c r="R609" s="12">
        <v>78</v>
      </c>
      <c r="S609" s="12">
        <v>2125</v>
      </c>
      <c r="T609" s="12">
        <f>SUM(B609:D609)-SUM(G609:S609)</f>
        <v>62658</v>
      </c>
    </row>
  </sheetData>
  <printOptions horizontalCentered="1"/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E9B5E-58B4-46FA-A7B1-EF97D7512636}">
  <sheetPr>
    <pageSetUpPr fitToPage="1"/>
  </sheetPr>
  <dimension ref="A1:T104"/>
  <sheetViews>
    <sheetView zoomScale="85" zoomScaleNormal="85" workbookViewId="0">
      <selection activeCell="T8" sqref="T8"/>
    </sheetView>
  </sheetViews>
  <sheetFormatPr baseColWidth="10" defaultColWidth="11.375" defaultRowHeight="12.75" x14ac:dyDescent="0.2"/>
  <cols>
    <col min="1" max="1" width="68.875" style="7" customWidth="1"/>
    <col min="2" max="5" width="10.625" style="7" customWidth="1"/>
    <col min="6" max="6" width="12" style="7" customWidth="1"/>
    <col min="7" max="7" width="10.625" style="7" customWidth="1"/>
    <col min="8" max="19" width="9.625" style="7" customWidth="1"/>
    <col min="20" max="20" width="10.625" style="7" customWidth="1"/>
    <col min="21" max="16384" width="11.375" style="7"/>
  </cols>
  <sheetData>
    <row r="1" spans="1:20" ht="20.100000000000001" customHeight="1" x14ac:dyDescent="0.2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T1" s="6"/>
    </row>
    <row r="2" spans="1:20" s="11" customFormat="1" ht="20.100000000000001" customHeight="1" x14ac:dyDescent="0.2">
      <c r="A2" s="8" t="s">
        <v>1</v>
      </c>
      <c r="B2" s="9" t="s">
        <v>2</v>
      </c>
      <c r="C2" s="9"/>
      <c r="D2" s="9"/>
      <c r="E2" s="9"/>
      <c r="F2" s="10"/>
      <c r="G2" s="10"/>
      <c r="H2" s="10"/>
      <c r="I2" s="10"/>
      <c r="J2" s="10"/>
      <c r="K2" s="10"/>
      <c r="L2" s="10"/>
      <c r="M2" s="10"/>
      <c r="T2" s="9"/>
    </row>
    <row r="3" spans="1:20" ht="20.100000000000001" customHeight="1" x14ac:dyDescent="0.2">
      <c r="A3" s="6"/>
      <c r="B3" s="6"/>
      <c r="C3" s="6"/>
      <c r="D3" s="6"/>
      <c r="E3" s="6"/>
      <c r="F3" s="6"/>
      <c r="G3" s="6"/>
      <c r="H3" s="6"/>
      <c r="I3" s="6" t="s">
        <v>3</v>
      </c>
      <c r="J3" s="6"/>
      <c r="K3" s="6"/>
      <c r="L3" s="6"/>
      <c r="M3" s="7" t="s">
        <v>4</v>
      </c>
      <c r="T3" s="6"/>
    </row>
    <row r="4" spans="1:20" ht="13.5" thickBot="1" x14ac:dyDescent="0.25">
      <c r="A4" s="7" t="s">
        <v>5</v>
      </c>
    </row>
    <row r="5" spans="1:20" ht="22.5" customHeight="1" x14ac:dyDescent="0.2">
      <c r="A5" s="19" t="s">
        <v>6</v>
      </c>
      <c r="B5" s="23" t="s">
        <v>7</v>
      </c>
      <c r="C5" s="23" t="s">
        <v>525</v>
      </c>
      <c r="D5" s="23" t="s">
        <v>526</v>
      </c>
      <c r="E5" s="23" t="s">
        <v>527</v>
      </c>
      <c r="F5" s="1" t="s">
        <v>8</v>
      </c>
      <c r="G5" s="1" t="s">
        <v>9</v>
      </c>
      <c r="H5" s="2">
        <v>44588</v>
      </c>
      <c r="I5" s="2">
        <v>44589</v>
      </c>
      <c r="J5" s="2">
        <v>44590</v>
      </c>
      <c r="K5" s="2">
        <v>44591</v>
      </c>
      <c r="L5" s="2">
        <v>44592</v>
      </c>
      <c r="M5" s="2">
        <v>44593</v>
      </c>
      <c r="N5" s="2">
        <v>44594</v>
      </c>
      <c r="O5" s="2">
        <v>44595</v>
      </c>
      <c r="P5" s="2">
        <v>44596</v>
      </c>
      <c r="Q5" s="2">
        <v>44597</v>
      </c>
      <c r="R5" s="2">
        <v>44598</v>
      </c>
      <c r="S5" s="2">
        <v>44599</v>
      </c>
      <c r="T5" s="23" t="s">
        <v>10</v>
      </c>
    </row>
    <row r="6" spans="1:20" x14ac:dyDescent="0.2">
      <c r="A6" s="20" t="s">
        <v>11</v>
      </c>
      <c r="B6" s="24"/>
      <c r="C6" s="24"/>
      <c r="D6" s="24"/>
      <c r="E6" s="24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24"/>
    </row>
    <row r="7" spans="1:20" x14ac:dyDescent="0.2">
      <c r="A7" s="21" t="s">
        <v>12</v>
      </c>
      <c r="B7" s="24">
        <v>7</v>
      </c>
      <c r="C7" s="24">
        <v>0</v>
      </c>
      <c r="D7" s="24">
        <v>3</v>
      </c>
      <c r="E7" s="24"/>
      <c r="F7" s="14" t="s">
        <v>13</v>
      </c>
      <c r="G7" s="12">
        <v>0</v>
      </c>
      <c r="H7" s="12">
        <v>1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24">
        <f t="shared" ref="T7:T10" si="0">SUM(B7:E7)-SUM(G7:S7)</f>
        <v>9</v>
      </c>
    </row>
    <row r="8" spans="1:20" x14ac:dyDescent="0.2">
      <c r="A8" s="21" t="s">
        <v>14</v>
      </c>
      <c r="B8" s="24">
        <v>18</v>
      </c>
      <c r="C8" s="24">
        <v>0</v>
      </c>
      <c r="D8" s="24">
        <v>6</v>
      </c>
      <c r="E8" s="24"/>
      <c r="F8" s="14" t="s">
        <v>13</v>
      </c>
      <c r="G8" s="12">
        <v>1</v>
      </c>
      <c r="H8" s="12">
        <v>0</v>
      </c>
      <c r="I8" s="12">
        <v>1</v>
      </c>
      <c r="J8" s="12">
        <v>0</v>
      </c>
      <c r="K8" s="12">
        <v>0</v>
      </c>
      <c r="L8" s="12">
        <v>0</v>
      </c>
      <c r="M8" s="12">
        <v>0</v>
      </c>
      <c r="N8" s="12">
        <v>1</v>
      </c>
      <c r="O8" s="12">
        <v>1</v>
      </c>
      <c r="P8" s="12">
        <v>0</v>
      </c>
      <c r="Q8" s="12">
        <v>0</v>
      </c>
      <c r="R8" s="12">
        <v>2</v>
      </c>
      <c r="S8" s="12">
        <v>0</v>
      </c>
      <c r="T8" s="24">
        <f t="shared" si="0"/>
        <v>18</v>
      </c>
    </row>
    <row r="9" spans="1:20" x14ac:dyDescent="0.2">
      <c r="A9" s="21" t="s">
        <v>15</v>
      </c>
      <c r="B9" s="24">
        <v>11</v>
      </c>
      <c r="C9" s="24">
        <v>0</v>
      </c>
      <c r="D9" s="24">
        <v>4</v>
      </c>
      <c r="E9" s="24"/>
      <c r="F9" s="14" t="s">
        <v>13</v>
      </c>
      <c r="G9" s="12"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1</v>
      </c>
      <c r="S9" s="12">
        <v>0</v>
      </c>
      <c r="T9" s="24">
        <f t="shared" si="0"/>
        <v>13</v>
      </c>
    </row>
    <row r="10" spans="1:20" x14ac:dyDescent="0.2">
      <c r="A10" s="21" t="s">
        <v>16</v>
      </c>
      <c r="B10" s="24">
        <v>5</v>
      </c>
      <c r="C10" s="24">
        <v>0</v>
      </c>
      <c r="D10" s="24">
        <v>4</v>
      </c>
      <c r="E10" s="24"/>
      <c r="F10" s="14" t="s">
        <v>13</v>
      </c>
      <c r="G10" s="12">
        <v>0</v>
      </c>
      <c r="H10" s="12">
        <v>0</v>
      </c>
      <c r="I10" s="12">
        <v>1</v>
      </c>
      <c r="J10" s="12">
        <v>0</v>
      </c>
      <c r="K10" s="12">
        <v>0</v>
      </c>
      <c r="L10" s="12">
        <v>1</v>
      </c>
      <c r="M10" s="12">
        <v>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24">
        <f t="shared" si="0"/>
        <v>6</v>
      </c>
    </row>
    <row r="11" spans="1:20" s="17" customFormat="1" x14ac:dyDescent="0.2">
      <c r="A11" s="22" t="s">
        <v>17</v>
      </c>
      <c r="B11" s="25">
        <f>SUM(B7:B10)</f>
        <v>41</v>
      </c>
      <c r="C11" s="25">
        <f t="shared" ref="C11:E11" si="1">SUM(C7:C10)</f>
        <v>0</v>
      </c>
      <c r="D11" s="25">
        <f t="shared" si="1"/>
        <v>17</v>
      </c>
      <c r="E11" s="25">
        <f t="shared" si="1"/>
        <v>0</v>
      </c>
      <c r="F11" s="16"/>
      <c r="G11" s="16">
        <f t="shared" ref="G11:T11" si="2">SUM(G7:G10)</f>
        <v>2</v>
      </c>
      <c r="H11" s="16">
        <f t="shared" si="2"/>
        <v>1</v>
      </c>
      <c r="I11" s="16">
        <f t="shared" si="2"/>
        <v>2</v>
      </c>
      <c r="J11" s="16">
        <f t="shared" si="2"/>
        <v>0</v>
      </c>
      <c r="K11" s="16">
        <f t="shared" si="2"/>
        <v>0</v>
      </c>
      <c r="L11" s="16">
        <f t="shared" si="2"/>
        <v>1</v>
      </c>
      <c r="M11" s="16">
        <f t="shared" si="2"/>
        <v>1</v>
      </c>
      <c r="N11" s="16">
        <f t="shared" si="2"/>
        <v>1</v>
      </c>
      <c r="O11" s="16">
        <f t="shared" si="2"/>
        <v>1</v>
      </c>
      <c r="P11" s="16">
        <f t="shared" si="2"/>
        <v>0</v>
      </c>
      <c r="Q11" s="16">
        <f t="shared" si="2"/>
        <v>0</v>
      </c>
      <c r="R11" s="16">
        <f t="shared" si="2"/>
        <v>3</v>
      </c>
      <c r="S11" s="16">
        <f t="shared" si="2"/>
        <v>0</v>
      </c>
      <c r="T11" s="25">
        <f t="shared" si="2"/>
        <v>46</v>
      </c>
    </row>
    <row r="12" spans="1:20" x14ac:dyDescent="0.2">
      <c r="A12" s="20" t="s">
        <v>19</v>
      </c>
      <c r="B12" s="24"/>
      <c r="C12" s="24"/>
      <c r="D12" s="24"/>
      <c r="E12" s="24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24"/>
    </row>
    <row r="13" spans="1:20" x14ac:dyDescent="0.2">
      <c r="A13" s="21" t="s">
        <v>20</v>
      </c>
      <c r="B13" s="24">
        <v>12</v>
      </c>
      <c r="C13" s="24">
        <v>0</v>
      </c>
      <c r="D13" s="24">
        <v>26</v>
      </c>
      <c r="E13" s="24"/>
      <c r="F13" s="14" t="s">
        <v>13</v>
      </c>
      <c r="G13" s="12">
        <v>1</v>
      </c>
      <c r="H13" s="12">
        <v>1</v>
      </c>
      <c r="I13" s="12">
        <v>4</v>
      </c>
      <c r="J13" s="12">
        <v>0</v>
      </c>
      <c r="K13" s="12">
        <v>0</v>
      </c>
      <c r="L13" s="12">
        <v>7</v>
      </c>
      <c r="M13" s="12">
        <v>6</v>
      </c>
      <c r="N13" s="12">
        <v>0</v>
      </c>
      <c r="O13" s="12">
        <v>1</v>
      </c>
      <c r="P13" s="12">
        <v>0</v>
      </c>
      <c r="Q13" s="12">
        <v>1</v>
      </c>
      <c r="R13" s="12">
        <v>0</v>
      </c>
      <c r="S13" s="12">
        <v>0</v>
      </c>
      <c r="T13" s="24">
        <f t="shared" ref="T13:T16" si="3">SUM(B13:E13)-SUM(G13:S13)</f>
        <v>17</v>
      </c>
    </row>
    <row r="14" spans="1:20" x14ac:dyDescent="0.2">
      <c r="A14" s="21" t="s">
        <v>21</v>
      </c>
      <c r="B14" s="24">
        <v>88</v>
      </c>
      <c r="C14" s="24">
        <v>0</v>
      </c>
      <c r="D14" s="24">
        <v>95</v>
      </c>
      <c r="E14" s="24"/>
      <c r="F14" s="14" t="s">
        <v>13</v>
      </c>
      <c r="G14" s="12">
        <v>8</v>
      </c>
      <c r="H14" s="12">
        <v>6</v>
      </c>
      <c r="I14" s="12">
        <v>18</v>
      </c>
      <c r="J14" s="12">
        <v>15</v>
      </c>
      <c r="K14" s="12">
        <v>1</v>
      </c>
      <c r="L14" s="12">
        <v>29</v>
      </c>
      <c r="M14" s="12">
        <v>31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24">
        <f t="shared" si="3"/>
        <v>75</v>
      </c>
    </row>
    <row r="15" spans="1:20" x14ac:dyDescent="0.2">
      <c r="A15" s="21" t="s">
        <v>22</v>
      </c>
      <c r="B15" s="24">
        <v>45</v>
      </c>
      <c r="C15" s="24">
        <v>0</v>
      </c>
      <c r="D15" s="24">
        <v>48</v>
      </c>
      <c r="E15" s="24"/>
      <c r="F15" s="14" t="s">
        <v>13</v>
      </c>
      <c r="G15" s="12">
        <v>6</v>
      </c>
      <c r="H15" s="12">
        <v>4</v>
      </c>
      <c r="I15" s="12">
        <v>10</v>
      </c>
      <c r="J15" s="12">
        <v>5</v>
      </c>
      <c r="K15" s="12">
        <v>0</v>
      </c>
      <c r="L15" s="12">
        <v>8</v>
      </c>
      <c r="M15" s="12">
        <v>3</v>
      </c>
      <c r="N15" s="12">
        <v>4</v>
      </c>
      <c r="O15" s="12">
        <v>2</v>
      </c>
      <c r="P15" s="12">
        <v>3</v>
      </c>
      <c r="Q15" s="12">
        <v>0</v>
      </c>
      <c r="R15" s="12">
        <v>0</v>
      </c>
      <c r="S15" s="12">
        <v>0</v>
      </c>
      <c r="T15" s="24">
        <f t="shared" si="3"/>
        <v>48</v>
      </c>
    </row>
    <row r="16" spans="1:20" x14ac:dyDescent="0.2">
      <c r="A16" s="21" t="s">
        <v>23</v>
      </c>
      <c r="B16" s="24">
        <v>30</v>
      </c>
      <c r="C16" s="24">
        <v>0</v>
      </c>
      <c r="D16" s="24">
        <v>29</v>
      </c>
      <c r="E16" s="24"/>
      <c r="F16" s="14" t="s">
        <v>13</v>
      </c>
      <c r="G16" s="12">
        <v>5</v>
      </c>
      <c r="H16" s="12">
        <v>3</v>
      </c>
      <c r="I16" s="12">
        <v>5</v>
      </c>
      <c r="J16" s="12">
        <v>3</v>
      </c>
      <c r="K16" s="12">
        <v>2</v>
      </c>
      <c r="L16" s="12">
        <v>6</v>
      </c>
      <c r="M16" s="12">
        <v>0</v>
      </c>
      <c r="N16" s="12">
        <v>1</v>
      </c>
      <c r="O16" s="12">
        <v>3</v>
      </c>
      <c r="P16" s="12">
        <v>2</v>
      </c>
      <c r="Q16" s="12">
        <v>1</v>
      </c>
      <c r="R16" s="12">
        <v>1</v>
      </c>
      <c r="S16" s="12">
        <v>0</v>
      </c>
      <c r="T16" s="24">
        <f t="shared" si="3"/>
        <v>27</v>
      </c>
    </row>
    <row r="17" spans="1:20" s="17" customFormat="1" x14ac:dyDescent="0.2">
      <c r="A17" s="22" t="s">
        <v>17</v>
      </c>
      <c r="B17" s="25">
        <f>SUM(B13:B16)</f>
        <v>175</v>
      </c>
      <c r="C17" s="25">
        <f t="shared" ref="C17:E17" si="4">SUM(C13:C16)</f>
        <v>0</v>
      </c>
      <c r="D17" s="25">
        <f t="shared" si="4"/>
        <v>198</v>
      </c>
      <c r="E17" s="25">
        <f t="shared" si="4"/>
        <v>0</v>
      </c>
      <c r="F17" s="16"/>
      <c r="G17" s="16">
        <f t="shared" ref="G17:T17" si="5">SUM(G13:G16)</f>
        <v>20</v>
      </c>
      <c r="H17" s="16">
        <f t="shared" si="5"/>
        <v>14</v>
      </c>
      <c r="I17" s="16">
        <f t="shared" si="5"/>
        <v>37</v>
      </c>
      <c r="J17" s="16">
        <f t="shared" si="5"/>
        <v>23</v>
      </c>
      <c r="K17" s="16">
        <f t="shared" si="5"/>
        <v>3</v>
      </c>
      <c r="L17" s="16">
        <f t="shared" si="5"/>
        <v>50</v>
      </c>
      <c r="M17" s="16">
        <f t="shared" si="5"/>
        <v>40</v>
      </c>
      <c r="N17" s="16">
        <f t="shared" si="5"/>
        <v>5</v>
      </c>
      <c r="O17" s="16">
        <f t="shared" si="5"/>
        <v>6</v>
      </c>
      <c r="P17" s="16">
        <f t="shared" si="5"/>
        <v>5</v>
      </c>
      <c r="Q17" s="16">
        <f t="shared" si="5"/>
        <v>2</v>
      </c>
      <c r="R17" s="16">
        <f t="shared" si="5"/>
        <v>1</v>
      </c>
      <c r="S17" s="16">
        <f t="shared" si="5"/>
        <v>0</v>
      </c>
      <c r="T17" s="25">
        <f t="shared" si="5"/>
        <v>167</v>
      </c>
    </row>
    <row r="18" spans="1:20" x14ac:dyDescent="0.2">
      <c r="A18" s="20" t="s">
        <v>24</v>
      </c>
      <c r="B18" s="24"/>
      <c r="C18" s="24"/>
      <c r="D18" s="24"/>
      <c r="E18" s="24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24"/>
    </row>
    <row r="19" spans="1:20" x14ac:dyDescent="0.2">
      <c r="A19" s="21" t="s">
        <v>25</v>
      </c>
      <c r="B19" s="24">
        <v>14</v>
      </c>
      <c r="C19" s="24">
        <v>0</v>
      </c>
      <c r="D19" s="24">
        <v>17</v>
      </c>
      <c r="E19" s="24"/>
      <c r="F19" s="14" t="s">
        <v>13</v>
      </c>
      <c r="G19" s="12">
        <v>1</v>
      </c>
      <c r="H19" s="12">
        <v>1</v>
      </c>
      <c r="I19" s="12">
        <v>4</v>
      </c>
      <c r="J19" s="12">
        <v>2</v>
      </c>
      <c r="K19" s="12">
        <v>0</v>
      </c>
      <c r="L19" s="12">
        <v>1</v>
      </c>
      <c r="M19" s="12">
        <v>1</v>
      </c>
      <c r="N19" s="12">
        <v>0</v>
      </c>
      <c r="O19" s="12">
        <v>0</v>
      </c>
      <c r="P19" s="12">
        <v>0</v>
      </c>
      <c r="Q19" s="12">
        <v>0</v>
      </c>
      <c r="R19" s="12">
        <v>1</v>
      </c>
      <c r="S19" s="12">
        <v>0</v>
      </c>
      <c r="T19" s="24">
        <f t="shared" ref="T19:T22" si="6">SUM(B19:E19)-SUM(G19:S19)</f>
        <v>20</v>
      </c>
    </row>
    <row r="20" spans="1:20" x14ac:dyDescent="0.2">
      <c r="A20" s="21" t="s">
        <v>26</v>
      </c>
      <c r="B20" s="24">
        <v>58</v>
      </c>
      <c r="C20" s="24">
        <v>0</v>
      </c>
      <c r="D20" s="24">
        <v>56</v>
      </c>
      <c r="E20" s="24"/>
      <c r="F20" s="14" t="s">
        <v>13</v>
      </c>
      <c r="G20" s="12">
        <v>7</v>
      </c>
      <c r="H20" s="12">
        <v>8</v>
      </c>
      <c r="I20" s="12">
        <v>13</v>
      </c>
      <c r="J20" s="12">
        <v>8</v>
      </c>
      <c r="K20" s="12">
        <v>1</v>
      </c>
      <c r="L20" s="12">
        <v>0</v>
      </c>
      <c r="M20" s="12">
        <v>10</v>
      </c>
      <c r="N20" s="12">
        <v>1</v>
      </c>
      <c r="O20" s="12">
        <v>10</v>
      </c>
      <c r="P20" s="12">
        <v>1</v>
      </c>
      <c r="Q20" s="12">
        <v>0</v>
      </c>
      <c r="R20" s="12">
        <v>1</v>
      </c>
      <c r="S20" s="12">
        <v>0</v>
      </c>
      <c r="T20" s="24">
        <f t="shared" si="6"/>
        <v>54</v>
      </c>
    </row>
    <row r="21" spans="1:20" x14ac:dyDescent="0.2">
      <c r="A21" s="21" t="s">
        <v>27</v>
      </c>
      <c r="B21" s="24">
        <v>41</v>
      </c>
      <c r="C21" s="24">
        <v>0</v>
      </c>
      <c r="D21" s="24">
        <v>51</v>
      </c>
      <c r="E21" s="24"/>
      <c r="F21" s="14" t="s">
        <v>13</v>
      </c>
      <c r="G21" s="12">
        <v>9</v>
      </c>
      <c r="H21" s="12">
        <v>9</v>
      </c>
      <c r="I21" s="12">
        <v>6</v>
      </c>
      <c r="J21" s="12">
        <v>10</v>
      </c>
      <c r="K21" s="12">
        <v>1</v>
      </c>
      <c r="L21" s="12">
        <v>8</v>
      </c>
      <c r="M21" s="12">
        <v>3</v>
      </c>
      <c r="N21" s="12">
        <v>2</v>
      </c>
      <c r="O21" s="12">
        <v>3</v>
      </c>
      <c r="P21" s="12">
        <v>0</v>
      </c>
      <c r="Q21" s="12">
        <v>0</v>
      </c>
      <c r="R21" s="12">
        <v>1</v>
      </c>
      <c r="S21" s="12">
        <v>0</v>
      </c>
      <c r="T21" s="24">
        <f t="shared" si="6"/>
        <v>40</v>
      </c>
    </row>
    <row r="22" spans="1:20" x14ac:dyDescent="0.2">
      <c r="A22" s="21" t="s">
        <v>28</v>
      </c>
      <c r="B22" s="24">
        <v>27</v>
      </c>
      <c r="C22" s="24">
        <v>0</v>
      </c>
      <c r="D22" s="24">
        <v>23</v>
      </c>
      <c r="E22" s="24"/>
      <c r="F22" s="14" t="s">
        <v>13</v>
      </c>
      <c r="G22" s="12">
        <v>2</v>
      </c>
      <c r="H22" s="12">
        <v>3</v>
      </c>
      <c r="I22" s="12">
        <v>4</v>
      </c>
      <c r="J22" s="12">
        <v>5</v>
      </c>
      <c r="K22" s="12">
        <v>0</v>
      </c>
      <c r="L22" s="12">
        <v>2</v>
      </c>
      <c r="M22" s="12">
        <v>2</v>
      </c>
      <c r="N22" s="12">
        <v>1</v>
      </c>
      <c r="O22" s="12">
        <v>1</v>
      </c>
      <c r="P22" s="12">
        <v>0</v>
      </c>
      <c r="Q22" s="12">
        <v>0</v>
      </c>
      <c r="R22" s="12">
        <v>0</v>
      </c>
      <c r="S22" s="12">
        <v>0</v>
      </c>
      <c r="T22" s="24">
        <f t="shared" si="6"/>
        <v>30</v>
      </c>
    </row>
    <row r="23" spans="1:20" s="17" customFormat="1" x14ac:dyDescent="0.2">
      <c r="A23" s="22" t="s">
        <v>17</v>
      </c>
      <c r="B23" s="25">
        <f>SUM(B19:B22)</f>
        <v>140</v>
      </c>
      <c r="C23" s="25">
        <f t="shared" ref="C23:E23" si="7">SUM(C19:C22)</f>
        <v>0</v>
      </c>
      <c r="D23" s="25">
        <f t="shared" si="7"/>
        <v>147</v>
      </c>
      <c r="E23" s="25">
        <f t="shared" si="7"/>
        <v>0</v>
      </c>
      <c r="F23" s="16"/>
      <c r="G23" s="16">
        <f t="shared" ref="G23:T23" si="8">SUM(G19:G22)</f>
        <v>19</v>
      </c>
      <c r="H23" s="16">
        <f t="shared" si="8"/>
        <v>21</v>
      </c>
      <c r="I23" s="16">
        <f t="shared" si="8"/>
        <v>27</v>
      </c>
      <c r="J23" s="16">
        <f t="shared" si="8"/>
        <v>25</v>
      </c>
      <c r="K23" s="16">
        <f t="shared" si="8"/>
        <v>2</v>
      </c>
      <c r="L23" s="16">
        <f t="shared" si="8"/>
        <v>11</v>
      </c>
      <c r="M23" s="16">
        <f t="shared" si="8"/>
        <v>16</v>
      </c>
      <c r="N23" s="16">
        <f t="shared" si="8"/>
        <v>4</v>
      </c>
      <c r="O23" s="16">
        <f t="shared" si="8"/>
        <v>14</v>
      </c>
      <c r="P23" s="16">
        <f t="shared" si="8"/>
        <v>1</v>
      </c>
      <c r="Q23" s="16">
        <f t="shared" si="8"/>
        <v>0</v>
      </c>
      <c r="R23" s="16">
        <f t="shared" si="8"/>
        <v>3</v>
      </c>
      <c r="S23" s="16">
        <f t="shared" si="8"/>
        <v>0</v>
      </c>
      <c r="T23" s="25">
        <f t="shared" si="8"/>
        <v>144</v>
      </c>
    </row>
    <row r="24" spans="1:20" x14ac:dyDescent="0.2">
      <c r="A24" s="20" t="s">
        <v>29</v>
      </c>
      <c r="B24" s="24"/>
      <c r="C24" s="24"/>
      <c r="D24" s="24"/>
      <c r="E24" s="24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24"/>
    </row>
    <row r="25" spans="1:20" x14ac:dyDescent="0.2">
      <c r="A25" s="21" t="s">
        <v>30</v>
      </c>
      <c r="B25" s="24">
        <v>12</v>
      </c>
      <c r="C25" s="24">
        <v>25</v>
      </c>
      <c r="D25" s="24">
        <v>10</v>
      </c>
      <c r="E25" s="24">
        <v>5</v>
      </c>
      <c r="F25" s="14" t="s">
        <v>13</v>
      </c>
      <c r="G25" s="12">
        <v>5</v>
      </c>
      <c r="H25" s="12">
        <v>2</v>
      </c>
      <c r="I25" s="12">
        <v>1</v>
      </c>
      <c r="J25" s="12">
        <v>8</v>
      </c>
      <c r="K25" s="12">
        <v>0</v>
      </c>
      <c r="L25" s="12">
        <v>9</v>
      </c>
      <c r="M25" s="12">
        <v>0</v>
      </c>
      <c r="N25" s="12">
        <v>0</v>
      </c>
      <c r="O25" s="12">
        <v>3</v>
      </c>
      <c r="P25" s="12">
        <v>2</v>
      </c>
      <c r="Q25" s="12">
        <v>0</v>
      </c>
      <c r="R25" s="12">
        <v>0</v>
      </c>
      <c r="S25" s="12">
        <v>0</v>
      </c>
      <c r="T25" s="24">
        <f t="shared" ref="T25:T28" si="9">SUM(B25:E25)-SUM(G25:S25)</f>
        <v>22</v>
      </c>
    </row>
    <row r="26" spans="1:20" x14ac:dyDescent="0.2">
      <c r="A26" s="21" t="s">
        <v>31</v>
      </c>
      <c r="B26" s="24">
        <v>54</v>
      </c>
      <c r="C26" s="24">
        <v>55</v>
      </c>
      <c r="D26" s="24">
        <v>40</v>
      </c>
      <c r="E26" s="24">
        <v>30</v>
      </c>
      <c r="F26" s="14" t="s">
        <v>13</v>
      </c>
      <c r="G26" s="12">
        <v>3</v>
      </c>
      <c r="H26" s="12">
        <v>3</v>
      </c>
      <c r="I26" s="12">
        <v>23</v>
      </c>
      <c r="J26" s="12">
        <v>20</v>
      </c>
      <c r="K26" s="12">
        <v>2</v>
      </c>
      <c r="L26" s="12">
        <v>20</v>
      </c>
      <c r="M26" s="12">
        <v>33</v>
      </c>
      <c r="N26" s="12">
        <v>0</v>
      </c>
      <c r="O26" s="12">
        <v>1</v>
      </c>
      <c r="P26" s="12">
        <v>0</v>
      </c>
      <c r="Q26" s="12">
        <v>10</v>
      </c>
      <c r="R26" s="12">
        <v>0</v>
      </c>
      <c r="S26" s="12">
        <v>0</v>
      </c>
      <c r="T26" s="24">
        <f t="shared" si="9"/>
        <v>64</v>
      </c>
    </row>
    <row r="27" spans="1:20" x14ac:dyDescent="0.2">
      <c r="A27" s="21" t="s">
        <v>32</v>
      </c>
      <c r="B27" s="24">
        <v>24</v>
      </c>
      <c r="C27" s="24">
        <v>15</v>
      </c>
      <c r="D27" s="24">
        <v>5</v>
      </c>
      <c r="E27" s="24">
        <v>10</v>
      </c>
      <c r="F27" s="14" t="s">
        <v>13</v>
      </c>
      <c r="G27" s="12">
        <v>0</v>
      </c>
      <c r="H27" s="12">
        <v>0</v>
      </c>
      <c r="I27" s="12">
        <v>3</v>
      </c>
      <c r="J27" s="12">
        <v>2</v>
      </c>
      <c r="K27" s="12">
        <v>1</v>
      </c>
      <c r="L27" s="12">
        <v>5</v>
      </c>
      <c r="M27" s="12">
        <v>4</v>
      </c>
      <c r="N27" s="12">
        <v>1</v>
      </c>
      <c r="O27" s="12">
        <v>3</v>
      </c>
      <c r="P27" s="12">
        <v>0</v>
      </c>
      <c r="Q27" s="12">
        <v>1</v>
      </c>
      <c r="R27" s="12">
        <v>0</v>
      </c>
      <c r="S27" s="12">
        <v>0</v>
      </c>
      <c r="T27" s="24">
        <f t="shared" si="9"/>
        <v>34</v>
      </c>
    </row>
    <row r="28" spans="1:20" x14ac:dyDescent="0.2">
      <c r="A28" s="21" t="s">
        <v>33</v>
      </c>
      <c r="B28" s="24">
        <v>13</v>
      </c>
      <c r="C28" s="24">
        <v>5</v>
      </c>
      <c r="D28" s="24">
        <v>5</v>
      </c>
      <c r="E28" s="24">
        <v>5</v>
      </c>
      <c r="F28" s="14" t="s">
        <v>13</v>
      </c>
      <c r="G28" s="12">
        <v>1</v>
      </c>
      <c r="H28" s="12">
        <v>0</v>
      </c>
      <c r="I28" s="12">
        <v>2</v>
      </c>
      <c r="J28" s="12">
        <v>3</v>
      </c>
      <c r="K28" s="12">
        <v>0</v>
      </c>
      <c r="L28" s="12">
        <v>0</v>
      </c>
      <c r="M28" s="12">
        <v>2</v>
      </c>
      <c r="N28" s="12">
        <v>0</v>
      </c>
      <c r="O28" s="12">
        <v>0</v>
      </c>
      <c r="P28" s="12">
        <v>2</v>
      </c>
      <c r="Q28" s="12">
        <v>0</v>
      </c>
      <c r="R28" s="12">
        <v>0</v>
      </c>
      <c r="S28" s="12">
        <v>1</v>
      </c>
      <c r="T28" s="24">
        <f t="shared" si="9"/>
        <v>17</v>
      </c>
    </row>
    <row r="29" spans="1:20" s="17" customFormat="1" x14ac:dyDescent="0.2">
      <c r="A29" s="22" t="s">
        <v>17</v>
      </c>
      <c r="B29" s="25">
        <f>SUM(B25:B28)</f>
        <v>103</v>
      </c>
      <c r="C29" s="25">
        <f t="shared" ref="C29:E29" si="10">SUM(C25:C28)</f>
        <v>100</v>
      </c>
      <c r="D29" s="25">
        <f t="shared" si="10"/>
        <v>60</v>
      </c>
      <c r="E29" s="25">
        <f t="shared" si="10"/>
        <v>50</v>
      </c>
      <c r="F29" s="16"/>
      <c r="G29" s="16">
        <f t="shared" ref="G29:T29" si="11">SUM(G25:G28)</f>
        <v>9</v>
      </c>
      <c r="H29" s="16">
        <f t="shared" si="11"/>
        <v>5</v>
      </c>
      <c r="I29" s="16">
        <f t="shared" si="11"/>
        <v>29</v>
      </c>
      <c r="J29" s="16">
        <f t="shared" si="11"/>
        <v>33</v>
      </c>
      <c r="K29" s="16">
        <f t="shared" si="11"/>
        <v>3</v>
      </c>
      <c r="L29" s="16">
        <f t="shared" si="11"/>
        <v>34</v>
      </c>
      <c r="M29" s="16">
        <f t="shared" si="11"/>
        <v>39</v>
      </c>
      <c r="N29" s="16">
        <f t="shared" si="11"/>
        <v>1</v>
      </c>
      <c r="O29" s="16">
        <f t="shared" si="11"/>
        <v>7</v>
      </c>
      <c r="P29" s="16">
        <f t="shared" si="11"/>
        <v>4</v>
      </c>
      <c r="Q29" s="16">
        <f t="shared" si="11"/>
        <v>11</v>
      </c>
      <c r="R29" s="16">
        <f t="shared" si="11"/>
        <v>0</v>
      </c>
      <c r="S29" s="16">
        <f t="shared" si="11"/>
        <v>1</v>
      </c>
      <c r="T29" s="25">
        <f t="shared" si="11"/>
        <v>137</v>
      </c>
    </row>
    <row r="30" spans="1:20" x14ac:dyDescent="0.2">
      <c r="A30" s="20" t="s">
        <v>34</v>
      </c>
      <c r="B30" s="24"/>
      <c r="C30" s="24"/>
      <c r="D30" s="24"/>
      <c r="E30" s="24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24"/>
    </row>
    <row r="31" spans="1:20" x14ac:dyDescent="0.2">
      <c r="A31" s="21" t="s">
        <v>35</v>
      </c>
      <c r="B31" s="24">
        <v>94</v>
      </c>
      <c r="C31" s="24">
        <v>48</v>
      </c>
      <c r="D31" s="24">
        <v>20</v>
      </c>
      <c r="E31" s="24">
        <v>5</v>
      </c>
      <c r="F31" s="14" t="s">
        <v>13</v>
      </c>
      <c r="G31" s="12">
        <v>6</v>
      </c>
      <c r="H31" s="12">
        <v>9</v>
      </c>
      <c r="I31" s="12">
        <v>21</v>
      </c>
      <c r="J31" s="12">
        <v>12</v>
      </c>
      <c r="K31" s="12">
        <v>2</v>
      </c>
      <c r="L31" s="12">
        <v>15</v>
      </c>
      <c r="M31" s="12">
        <v>7</v>
      </c>
      <c r="N31" s="12">
        <v>2</v>
      </c>
      <c r="O31" s="12">
        <v>15</v>
      </c>
      <c r="P31" s="12">
        <v>0</v>
      </c>
      <c r="Q31" s="12">
        <v>2</v>
      </c>
      <c r="R31" s="12">
        <v>0</v>
      </c>
      <c r="S31" s="12">
        <v>0</v>
      </c>
      <c r="T31" s="24">
        <f t="shared" ref="T31:T38" si="12">SUM(B31:E31)-SUM(G31:S31)</f>
        <v>76</v>
      </c>
    </row>
    <row r="32" spans="1:20" x14ac:dyDescent="0.2">
      <c r="A32" s="21" t="s">
        <v>38</v>
      </c>
      <c r="B32" s="24">
        <v>284</v>
      </c>
      <c r="C32" s="24">
        <v>255</v>
      </c>
      <c r="D32" s="24">
        <v>35</v>
      </c>
      <c r="E32" s="24">
        <v>80</v>
      </c>
      <c r="F32" s="14" t="s">
        <v>13</v>
      </c>
      <c r="G32" s="12">
        <v>12</v>
      </c>
      <c r="H32" s="12">
        <v>42</v>
      </c>
      <c r="I32" s="12">
        <v>131</v>
      </c>
      <c r="J32" s="12">
        <v>69</v>
      </c>
      <c r="K32" s="12">
        <v>4</v>
      </c>
      <c r="L32" s="12">
        <v>30</v>
      </c>
      <c r="M32" s="12">
        <v>52</v>
      </c>
      <c r="N32" s="12">
        <v>11</v>
      </c>
      <c r="O32" s="12">
        <v>3</v>
      </c>
      <c r="P32" s="12">
        <v>2</v>
      </c>
      <c r="Q32" s="12">
        <v>3</v>
      </c>
      <c r="R32" s="12">
        <v>0</v>
      </c>
      <c r="S32" s="12">
        <v>7</v>
      </c>
      <c r="T32" s="24">
        <f t="shared" si="12"/>
        <v>288</v>
      </c>
    </row>
    <row r="33" spans="1:20" x14ac:dyDescent="0.2">
      <c r="A33" s="21" t="s">
        <v>39</v>
      </c>
      <c r="B33" s="24">
        <v>57</v>
      </c>
      <c r="C33" s="24">
        <v>45</v>
      </c>
      <c r="D33" s="24">
        <v>25</v>
      </c>
      <c r="E33" s="24">
        <v>10</v>
      </c>
      <c r="F33" s="14" t="s">
        <v>13</v>
      </c>
      <c r="G33" s="12">
        <v>4</v>
      </c>
      <c r="H33" s="12">
        <v>10</v>
      </c>
      <c r="I33" s="12">
        <v>9</v>
      </c>
      <c r="J33" s="12">
        <v>17</v>
      </c>
      <c r="K33" s="12">
        <v>2</v>
      </c>
      <c r="L33" s="12">
        <v>7</v>
      </c>
      <c r="M33" s="12">
        <v>12</v>
      </c>
      <c r="N33" s="12">
        <v>4</v>
      </c>
      <c r="O33" s="12">
        <v>3</v>
      </c>
      <c r="P33" s="12">
        <v>1</v>
      </c>
      <c r="Q33" s="12">
        <v>1</v>
      </c>
      <c r="R33" s="12">
        <v>0</v>
      </c>
      <c r="S33" s="12">
        <v>0</v>
      </c>
      <c r="T33" s="24">
        <f t="shared" si="12"/>
        <v>67</v>
      </c>
    </row>
    <row r="34" spans="1:20" x14ac:dyDescent="0.2">
      <c r="A34" s="21" t="s">
        <v>42</v>
      </c>
      <c r="B34" s="24">
        <v>44</v>
      </c>
      <c r="C34" s="24">
        <v>25</v>
      </c>
      <c r="D34" s="24">
        <v>7</v>
      </c>
      <c r="E34" s="24"/>
      <c r="F34" s="14" t="s">
        <v>13</v>
      </c>
      <c r="G34" s="12">
        <v>4</v>
      </c>
      <c r="H34" s="12">
        <v>4</v>
      </c>
      <c r="I34" s="12">
        <v>6</v>
      </c>
      <c r="J34" s="12">
        <v>9</v>
      </c>
      <c r="K34" s="12">
        <v>1</v>
      </c>
      <c r="L34" s="12">
        <v>1</v>
      </c>
      <c r="M34" s="12">
        <v>6</v>
      </c>
      <c r="N34" s="12">
        <v>2</v>
      </c>
      <c r="O34" s="12">
        <v>5</v>
      </c>
      <c r="P34" s="12">
        <v>0</v>
      </c>
      <c r="Q34" s="12">
        <v>0</v>
      </c>
      <c r="R34" s="12">
        <v>0</v>
      </c>
      <c r="S34" s="12">
        <v>0</v>
      </c>
      <c r="T34" s="24">
        <f t="shared" si="12"/>
        <v>38</v>
      </c>
    </row>
    <row r="35" spans="1:20" x14ac:dyDescent="0.2">
      <c r="A35" s="21" t="s">
        <v>36</v>
      </c>
      <c r="B35" s="24">
        <v>2</v>
      </c>
      <c r="C35" s="24">
        <v>0</v>
      </c>
      <c r="D35" s="24">
        <v>0</v>
      </c>
      <c r="E35" s="24"/>
      <c r="F35" s="14" t="s">
        <v>13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24">
        <f t="shared" si="12"/>
        <v>2</v>
      </c>
    </row>
    <row r="36" spans="1:20" x14ac:dyDescent="0.2">
      <c r="A36" s="21" t="s">
        <v>37</v>
      </c>
      <c r="B36" s="24">
        <v>8</v>
      </c>
      <c r="C36" s="24">
        <v>0</v>
      </c>
      <c r="D36" s="24">
        <v>0</v>
      </c>
      <c r="E36" s="24"/>
      <c r="F36" s="14" t="s">
        <v>13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24">
        <f t="shared" si="12"/>
        <v>8</v>
      </c>
    </row>
    <row r="37" spans="1:20" x14ac:dyDescent="0.2">
      <c r="A37" s="21" t="s">
        <v>40</v>
      </c>
      <c r="B37" s="24">
        <v>7</v>
      </c>
      <c r="C37" s="24">
        <v>0</v>
      </c>
      <c r="D37" s="24">
        <v>0</v>
      </c>
      <c r="E37" s="24"/>
      <c r="F37" s="14" t="s">
        <v>13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24">
        <f t="shared" si="12"/>
        <v>7</v>
      </c>
    </row>
    <row r="38" spans="1:20" x14ac:dyDescent="0.2">
      <c r="A38" s="21" t="s">
        <v>41</v>
      </c>
      <c r="B38" s="24">
        <v>1</v>
      </c>
      <c r="C38" s="24">
        <v>0</v>
      </c>
      <c r="D38" s="24">
        <v>0</v>
      </c>
      <c r="E38" s="24"/>
      <c r="F38" s="14" t="s">
        <v>13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24">
        <f t="shared" si="12"/>
        <v>1</v>
      </c>
    </row>
    <row r="39" spans="1:20" s="17" customFormat="1" x14ac:dyDescent="0.2">
      <c r="A39" s="22" t="s">
        <v>17</v>
      </c>
      <c r="B39" s="25">
        <f>SUM(B31:B38)</f>
        <v>497</v>
      </c>
      <c r="C39" s="25">
        <f>SUM(C31:C38)</f>
        <v>373</v>
      </c>
      <c r="D39" s="25">
        <f>SUM(D31:D38)</f>
        <v>87</v>
      </c>
      <c r="E39" s="25">
        <f>SUM(E31:E38)</f>
        <v>95</v>
      </c>
      <c r="F39" s="16"/>
      <c r="G39" s="16">
        <f t="shared" ref="G39:T39" si="13">SUM(G31:G38)</f>
        <v>26</v>
      </c>
      <c r="H39" s="16">
        <f t="shared" si="13"/>
        <v>65</v>
      </c>
      <c r="I39" s="16">
        <f t="shared" si="13"/>
        <v>167</v>
      </c>
      <c r="J39" s="16">
        <f t="shared" si="13"/>
        <v>107</v>
      </c>
      <c r="K39" s="16">
        <f t="shared" si="13"/>
        <v>9</v>
      </c>
      <c r="L39" s="16">
        <f t="shared" si="13"/>
        <v>53</v>
      </c>
      <c r="M39" s="16">
        <f t="shared" si="13"/>
        <v>77</v>
      </c>
      <c r="N39" s="16">
        <f t="shared" si="13"/>
        <v>19</v>
      </c>
      <c r="O39" s="16">
        <f t="shared" si="13"/>
        <v>26</v>
      </c>
      <c r="P39" s="16">
        <f t="shared" si="13"/>
        <v>3</v>
      </c>
      <c r="Q39" s="16">
        <f t="shared" si="13"/>
        <v>6</v>
      </c>
      <c r="R39" s="16">
        <f t="shared" si="13"/>
        <v>0</v>
      </c>
      <c r="S39" s="16">
        <f t="shared" si="13"/>
        <v>7</v>
      </c>
      <c r="T39" s="25">
        <f t="shared" si="13"/>
        <v>487</v>
      </c>
    </row>
    <row r="40" spans="1:20" x14ac:dyDescent="0.2">
      <c r="A40" s="20" t="s">
        <v>43</v>
      </c>
      <c r="B40" s="24"/>
      <c r="C40" s="24"/>
      <c r="D40" s="24"/>
      <c r="E40" s="24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24"/>
    </row>
    <row r="41" spans="1:20" x14ac:dyDescent="0.2">
      <c r="A41" s="21" t="s">
        <v>44</v>
      </c>
      <c r="B41" s="24">
        <v>13</v>
      </c>
      <c r="C41" s="24">
        <v>5</v>
      </c>
      <c r="D41" s="24">
        <v>10</v>
      </c>
      <c r="E41" s="24">
        <v>3</v>
      </c>
      <c r="F41" s="14" t="s">
        <v>13</v>
      </c>
      <c r="G41" s="12">
        <v>0</v>
      </c>
      <c r="H41" s="12">
        <v>0</v>
      </c>
      <c r="I41" s="12">
        <v>7</v>
      </c>
      <c r="J41" s="12">
        <v>1</v>
      </c>
      <c r="K41" s="12">
        <v>1</v>
      </c>
      <c r="L41" s="12">
        <v>7</v>
      </c>
      <c r="M41" s="12">
        <v>4</v>
      </c>
      <c r="N41" s="12">
        <v>0</v>
      </c>
      <c r="O41" s="12">
        <v>0</v>
      </c>
      <c r="P41" s="12">
        <v>1</v>
      </c>
      <c r="Q41" s="12">
        <v>1</v>
      </c>
      <c r="R41" s="12">
        <v>0</v>
      </c>
      <c r="S41" s="12">
        <v>1</v>
      </c>
      <c r="T41" s="24">
        <f t="shared" ref="T41:T42" si="14">SUM(B41:E41)-SUM(G41:S41)</f>
        <v>8</v>
      </c>
    </row>
    <row r="42" spans="1:20" x14ac:dyDescent="0.2">
      <c r="A42" s="21" t="s">
        <v>45</v>
      </c>
      <c r="B42" s="24">
        <v>7</v>
      </c>
      <c r="C42" s="24">
        <v>5</v>
      </c>
      <c r="D42" s="24">
        <v>5</v>
      </c>
      <c r="E42" s="24">
        <v>5</v>
      </c>
      <c r="F42" s="14" t="s">
        <v>13</v>
      </c>
      <c r="G42" s="12">
        <v>2</v>
      </c>
      <c r="H42" s="12">
        <v>0</v>
      </c>
      <c r="I42" s="12">
        <v>2</v>
      </c>
      <c r="J42" s="12">
        <v>0</v>
      </c>
      <c r="K42" s="12">
        <v>1</v>
      </c>
      <c r="L42" s="12">
        <v>2</v>
      </c>
      <c r="M42" s="12">
        <v>4</v>
      </c>
      <c r="N42" s="12">
        <v>1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24">
        <f t="shared" si="14"/>
        <v>10</v>
      </c>
    </row>
    <row r="43" spans="1:20" s="17" customFormat="1" x14ac:dyDescent="0.2">
      <c r="A43" s="22" t="s">
        <v>17</v>
      </c>
      <c r="B43" s="25">
        <f>SUM(B41:B42)</f>
        <v>20</v>
      </c>
      <c r="C43" s="25">
        <f t="shared" ref="C43:E43" si="15">SUM(C41:C42)</f>
        <v>10</v>
      </c>
      <c r="D43" s="25">
        <f t="shared" si="15"/>
        <v>15</v>
      </c>
      <c r="E43" s="25">
        <f t="shared" si="15"/>
        <v>8</v>
      </c>
      <c r="F43" s="16"/>
      <c r="G43" s="16">
        <f t="shared" ref="G43:T43" si="16">SUM(G41:G42)</f>
        <v>2</v>
      </c>
      <c r="H43" s="16">
        <f t="shared" si="16"/>
        <v>0</v>
      </c>
      <c r="I43" s="16">
        <f t="shared" si="16"/>
        <v>9</v>
      </c>
      <c r="J43" s="16">
        <f t="shared" si="16"/>
        <v>1</v>
      </c>
      <c r="K43" s="16">
        <f t="shared" si="16"/>
        <v>2</v>
      </c>
      <c r="L43" s="16">
        <f t="shared" si="16"/>
        <v>9</v>
      </c>
      <c r="M43" s="16">
        <f t="shared" si="16"/>
        <v>8</v>
      </c>
      <c r="N43" s="16">
        <f t="shared" si="16"/>
        <v>1</v>
      </c>
      <c r="O43" s="16">
        <f t="shared" si="16"/>
        <v>0</v>
      </c>
      <c r="P43" s="16">
        <f t="shared" si="16"/>
        <v>1</v>
      </c>
      <c r="Q43" s="16">
        <f t="shared" si="16"/>
        <v>1</v>
      </c>
      <c r="R43" s="16">
        <f t="shared" si="16"/>
        <v>0</v>
      </c>
      <c r="S43" s="16">
        <f t="shared" si="16"/>
        <v>1</v>
      </c>
      <c r="T43" s="25">
        <f t="shared" si="16"/>
        <v>18</v>
      </c>
    </row>
    <row r="44" spans="1:20" x14ac:dyDescent="0.2">
      <c r="A44" s="20" t="s">
        <v>46</v>
      </c>
      <c r="B44" s="24"/>
      <c r="C44" s="24"/>
      <c r="D44" s="24"/>
      <c r="E44" s="24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24"/>
    </row>
    <row r="45" spans="1:20" x14ac:dyDescent="0.2">
      <c r="A45" s="21" t="s">
        <v>47</v>
      </c>
      <c r="B45" s="24">
        <v>4</v>
      </c>
      <c r="C45" s="24">
        <v>0</v>
      </c>
      <c r="D45" s="24">
        <v>0</v>
      </c>
      <c r="E45" s="24"/>
      <c r="F45" s="14" t="s">
        <v>13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24">
        <f t="shared" ref="T45:T48" si="17">SUM(B45:E45)-SUM(G45:S45)</f>
        <v>4</v>
      </c>
    </row>
    <row r="46" spans="1:20" x14ac:dyDescent="0.2">
      <c r="A46" s="21" t="s">
        <v>48</v>
      </c>
      <c r="B46" s="24">
        <v>11</v>
      </c>
      <c r="C46" s="24">
        <v>0</v>
      </c>
      <c r="D46" s="24">
        <v>10</v>
      </c>
      <c r="E46" s="24"/>
      <c r="F46" s="14" t="s">
        <v>13</v>
      </c>
      <c r="G46" s="12">
        <v>0</v>
      </c>
      <c r="H46" s="12">
        <v>0</v>
      </c>
      <c r="I46" s="12">
        <v>2</v>
      </c>
      <c r="J46" s="12">
        <v>2</v>
      </c>
      <c r="K46" s="12">
        <v>0</v>
      </c>
      <c r="L46" s="12">
        <v>1</v>
      </c>
      <c r="M46" s="12">
        <v>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24">
        <f t="shared" si="17"/>
        <v>15</v>
      </c>
    </row>
    <row r="47" spans="1:20" x14ac:dyDescent="0.2">
      <c r="A47" s="21" t="s">
        <v>49</v>
      </c>
      <c r="B47" s="24">
        <v>12</v>
      </c>
      <c r="C47" s="24">
        <v>0</v>
      </c>
      <c r="D47" s="24">
        <v>9</v>
      </c>
      <c r="E47" s="24"/>
      <c r="F47" s="14" t="s">
        <v>13</v>
      </c>
      <c r="G47" s="12">
        <v>1</v>
      </c>
      <c r="H47" s="12">
        <v>0</v>
      </c>
      <c r="I47" s="12">
        <v>0</v>
      </c>
      <c r="J47" s="12">
        <v>3</v>
      </c>
      <c r="K47" s="12">
        <v>0</v>
      </c>
      <c r="L47" s="12">
        <v>5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24">
        <f t="shared" si="17"/>
        <v>12</v>
      </c>
    </row>
    <row r="48" spans="1:20" x14ac:dyDescent="0.2">
      <c r="A48" s="21" t="s">
        <v>50</v>
      </c>
      <c r="B48" s="24">
        <v>13</v>
      </c>
      <c r="C48" s="24">
        <v>0</v>
      </c>
      <c r="D48" s="24">
        <v>0</v>
      </c>
      <c r="E48" s="24"/>
      <c r="F48" s="14" t="s">
        <v>13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1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1</v>
      </c>
      <c r="S48" s="12">
        <v>0</v>
      </c>
      <c r="T48" s="24">
        <f t="shared" si="17"/>
        <v>11</v>
      </c>
    </row>
    <row r="49" spans="1:20" s="17" customFormat="1" x14ac:dyDescent="0.2">
      <c r="A49" s="22" t="s">
        <v>17</v>
      </c>
      <c r="B49" s="25">
        <f>SUM(B45:B48)</f>
        <v>40</v>
      </c>
      <c r="C49" s="25">
        <f t="shared" ref="C49:E49" si="18">SUM(C45:C48)</f>
        <v>0</v>
      </c>
      <c r="D49" s="25">
        <f t="shared" si="18"/>
        <v>19</v>
      </c>
      <c r="E49" s="25">
        <f t="shared" si="18"/>
        <v>0</v>
      </c>
      <c r="F49" s="16"/>
      <c r="G49" s="16">
        <f t="shared" ref="G49:T49" si="19">SUM(G45:G48)</f>
        <v>1</v>
      </c>
      <c r="H49" s="16">
        <f t="shared" si="19"/>
        <v>0</v>
      </c>
      <c r="I49" s="16">
        <f t="shared" si="19"/>
        <v>2</v>
      </c>
      <c r="J49" s="16">
        <f t="shared" si="19"/>
        <v>5</v>
      </c>
      <c r="K49" s="16">
        <f t="shared" si="19"/>
        <v>0</v>
      </c>
      <c r="L49" s="16">
        <f t="shared" si="19"/>
        <v>7</v>
      </c>
      <c r="M49" s="16">
        <f t="shared" si="19"/>
        <v>1</v>
      </c>
      <c r="N49" s="16">
        <f t="shared" si="19"/>
        <v>0</v>
      </c>
      <c r="O49" s="16">
        <f t="shared" si="19"/>
        <v>0</v>
      </c>
      <c r="P49" s="16">
        <f t="shared" si="19"/>
        <v>0</v>
      </c>
      <c r="Q49" s="16">
        <f t="shared" si="19"/>
        <v>0</v>
      </c>
      <c r="R49" s="16">
        <f t="shared" si="19"/>
        <v>1</v>
      </c>
      <c r="S49" s="16">
        <f t="shared" si="19"/>
        <v>0</v>
      </c>
      <c r="T49" s="25">
        <f t="shared" si="19"/>
        <v>42</v>
      </c>
    </row>
    <row r="50" spans="1:20" x14ac:dyDescent="0.2">
      <c r="A50" s="20" t="s">
        <v>51</v>
      </c>
      <c r="B50" s="24"/>
      <c r="C50" s="24"/>
      <c r="D50" s="24"/>
      <c r="E50" s="24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24"/>
    </row>
    <row r="51" spans="1:20" x14ac:dyDescent="0.2">
      <c r="A51" s="21" t="s">
        <v>52</v>
      </c>
      <c r="B51" s="24">
        <v>0</v>
      </c>
      <c r="C51" s="24">
        <v>0</v>
      </c>
      <c r="D51" s="24">
        <v>0</v>
      </c>
      <c r="E51" s="24"/>
      <c r="F51" s="14" t="s">
        <v>13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24">
        <f t="shared" ref="T51" si="20">SUM(B51:E51)-SUM(G51:S51)</f>
        <v>0</v>
      </c>
    </row>
    <row r="52" spans="1:20" s="17" customFormat="1" x14ac:dyDescent="0.2">
      <c r="A52" s="22" t="s">
        <v>17</v>
      </c>
      <c r="B52" s="25">
        <f>SUM(B51)</f>
        <v>0</v>
      </c>
      <c r="C52" s="25">
        <f t="shared" ref="C52:E52" si="21">SUM(C51)</f>
        <v>0</v>
      </c>
      <c r="D52" s="25">
        <f t="shared" si="21"/>
        <v>0</v>
      </c>
      <c r="E52" s="25">
        <f t="shared" si="21"/>
        <v>0</v>
      </c>
      <c r="F52" s="16"/>
      <c r="G52" s="16">
        <f t="shared" ref="G52:T52" si="22">SUM(G51)</f>
        <v>0</v>
      </c>
      <c r="H52" s="16">
        <f t="shared" si="22"/>
        <v>0</v>
      </c>
      <c r="I52" s="16">
        <f t="shared" si="22"/>
        <v>0</v>
      </c>
      <c r="J52" s="16">
        <f t="shared" si="22"/>
        <v>0</v>
      </c>
      <c r="K52" s="16">
        <f t="shared" si="22"/>
        <v>0</v>
      </c>
      <c r="L52" s="16">
        <f t="shared" si="22"/>
        <v>0</v>
      </c>
      <c r="M52" s="16">
        <f t="shared" si="22"/>
        <v>0</v>
      </c>
      <c r="N52" s="16">
        <f t="shared" si="22"/>
        <v>0</v>
      </c>
      <c r="O52" s="16">
        <f t="shared" si="22"/>
        <v>0</v>
      </c>
      <c r="P52" s="16">
        <f t="shared" si="22"/>
        <v>0</v>
      </c>
      <c r="Q52" s="16">
        <f t="shared" si="22"/>
        <v>0</v>
      </c>
      <c r="R52" s="16">
        <f t="shared" si="22"/>
        <v>0</v>
      </c>
      <c r="S52" s="16">
        <f t="shared" si="22"/>
        <v>0</v>
      </c>
      <c r="T52" s="25">
        <f t="shared" si="22"/>
        <v>0</v>
      </c>
    </row>
    <row r="53" spans="1:20" x14ac:dyDescent="0.2">
      <c r="A53" s="20" t="s">
        <v>53</v>
      </c>
      <c r="B53" s="24"/>
      <c r="C53" s="24"/>
      <c r="D53" s="24"/>
      <c r="E53" s="24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24"/>
    </row>
    <row r="54" spans="1:20" x14ac:dyDescent="0.2">
      <c r="A54" s="21" t="s">
        <v>55</v>
      </c>
      <c r="B54" s="24">
        <v>128</v>
      </c>
      <c r="C54" s="24">
        <v>90</v>
      </c>
      <c r="D54" s="24">
        <v>13</v>
      </c>
      <c r="E54" s="24">
        <v>10</v>
      </c>
      <c r="F54" s="14" t="s">
        <v>13</v>
      </c>
      <c r="G54" s="12">
        <v>5</v>
      </c>
      <c r="H54" s="12">
        <v>18</v>
      </c>
      <c r="I54" s="12">
        <v>25</v>
      </c>
      <c r="J54" s="12">
        <v>31</v>
      </c>
      <c r="K54" s="12">
        <v>5</v>
      </c>
      <c r="L54" s="12">
        <v>14</v>
      </c>
      <c r="M54" s="12">
        <v>10</v>
      </c>
      <c r="N54" s="12">
        <v>2</v>
      </c>
      <c r="O54" s="12">
        <v>3</v>
      </c>
      <c r="P54" s="12">
        <v>5</v>
      </c>
      <c r="Q54" s="12">
        <v>2</v>
      </c>
      <c r="R54" s="12">
        <v>0</v>
      </c>
      <c r="S54" s="12">
        <v>1</v>
      </c>
      <c r="T54" s="24">
        <f t="shared" ref="T54:T60" si="23">SUM(B54:E54)-SUM(G54:S54)</f>
        <v>120</v>
      </c>
    </row>
    <row r="55" spans="1:20" x14ac:dyDescent="0.2">
      <c r="A55" s="21" t="s">
        <v>56</v>
      </c>
      <c r="B55" s="24">
        <v>354</v>
      </c>
      <c r="C55" s="24">
        <v>180</v>
      </c>
      <c r="D55" s="24">
        <v>25</v>
      </c>
      <c r="E55" s="24">
        <v>30</v>
      </c>
      <c r="F55" s="14" t="s">
        <v>13</v>
      </c>
      <c r="G55" s="12">
        <v>5</v>
      </c>
      <c r="H55" s="12">
        <v>63</v>
      </c>
      <c r="I55" s="12">
        <v>65</v>
      </c>
      <c r="J55" s="12">
        <v>80</v>
      </c>
      <c r="K55" s="12">
        <v>2</v>
      </c>
      <c r="L55" s="12">
        <v>20</v>
      </c>
      <c r="M55" s="12">
        <v>41</v>
      </c>
      <c r="N55" s="12">
        <v>34</v>
      </c>
      <c r="O55" s="12">
        <v>3</v>
      </c>
      <c r="P55" s="12">
        <v>3</v>
      </c>
      <c r="Q55" s="12">
        <v>24</v>
      </c>
      <c r="R55" s="12">
        <v>0</v>
      </c>
      <c r="S55" s="12">
        <v>0</v>
      </c>
      <c r="T55" s="24">
        <f t="shared" si="23"/>
        <v>249</v>
      </c>
    </row>
    <row r="56" spans="1:20" x14ac:dyDescent="0.2">
      <c r="A56" s="21" t="s">
        <v>57</v>
      </c>
      <c r="B56" s="24">
        <v>39</v>
      </c>
      <c r="C56" s="24">
        <v>10</v>
      </c>
      <c r="D56" s="24">
        <v>5</v>
      </c>
      <c r="E56" s="24">
        <v>10</v>
      </c>
      <c r="F56" s="14" t="s">
        <v>13</v>
      </c>
      <c r="G56" s="12">
        <v>1</v>
      </c>
      <c r="H56" s="12">
        <v>7</v>
      </c>
      <c r="I56" s="12">
        <v>3</v>
      </c>
      <c r="J56" s="12">
        <v>4</v>
      </c>
      <c r="K56" s="12">
        <v>1</v>
      </c>
      <c r="L56" s="12">
        <v>5</v>
      </c>
      <c r="M56" s="12">
        <v>10</v>
      </c>
      <c r="N56" s="12">
        <v>3</v>
      </c>
      <c r="O56" s="12">
        <v>5</v>
      </c>
      <c r="P56" s="12">
        <v>0</v>
      </c>
      <c r="Q56" s="12">
        <v>0</v>
      </c>
      <c r="R56" s="12">
        <v>2</v>
      </c>
      <c r="S56" s="12">
        <v>5</v>
      </c>
      <c r="T56" s="24">
        <f t="shared" si="23"/>
        <v>18</v>
      </c>
    </row>
    <row r="57" spans="1:20" x14ac:dyDescent="0.2">
      <c r="A57" s="21" t="s">
        <v>58</v>
      </c>
      <c r="B57" s="24">
        <v>15</v>
      </c>
      <c r="C57" s="24">
        <v>5</v>
      </c>
      <c r="D57" s="24">
        <v>5</v>
      </c>
      <c r="E57" s="24"/>
      <c r="F57" s="14" t="s">
        <v>13</v>
      </c>
      <c r="G57" s="12">
        <v>0</v>
      </c>
      <c r="H57" s="12">
        <v>2</v>
      </c>
      <c r="I57" s="12">
        <v>3</v>
      </c>
      <c r="J57" s="12">
        <v>3</v>
      </c>
      <c r="K57" s="12">
        <v>1</v>
      </c>
      <c r="L57" s="12">
        <v>0</v>
      </c>
      <c r="M57" s="12">
        <v>3</v>
      </c>
      <c r="N57" s="12">
        <v>2</v>
      </c>
      <c r="O57" s="12">
        <v>0</v>
      </c>
      <c r="P57" s="12">
        <v>1</v>
      </c>
      <c r="Q57" s="12">
        <v>0</v>
      </c>
      <c r="R57" s="12">
        <v>0</v>
      </c>
      <c r="S57" s="12">
        <v>0</v>
      </c>
      <c r="T57" s="24">
        <f t="shared" si="23"/>
        <v>10</v>
      </c>
    </row>
    <row r="58" spans="1:20" x14ac:dyDescent="0.2">
      <c r="A58" s="21" t="s">
        <v>59</v>
      </c>
      <c r="B58" s="24">
        <v>8</v>
      </c>
      <c r="C58" s="24">
        <v>0</v>
      </c>
      <c r="D58" s="24">
        <v>0</v>
      </c>
      <c r="E58" s="24"/>
      <c r="F58" s="14" t="s">
        <v>13</v>
      </c>
      <c r="G58" s="12">
        <v>0</v>
      </c>
      <c r="H58" s="12">
        <v>0</v>
      </c>
      <c r="I58" s="12">
        <v>2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24">
        <f t="shared" si="23"/>
        <v>6</v>
      </c>
    </row>
    <row r="59" spans="1:20" x14ac:dyDescent="0.2">
      <c r="A59" s="21" t="s">
        <v>60</v>
      </c>
      <c r="B59" s="24">
        <v>25</v>
      </c>
      <c r="C59" s="24">
        <v>0</v>
      </c>
      <c r="D59" s="24">
        <v>0</v>
      </c>
      <c r="E59" s="24"/>
      <c r="F59" s="14" t="s">
        <v>13</v>
      </c>
      <c r="G59" s="12">
        <v>0</v>
      </c>
      <c r="H59" s="12">
        <v>0</v>
      </c>
      <c r="I59" s="12">
        <v>14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24">
        <f t="shared" si="23"/>
        <v>11</v>
      </c>
    </row>
    <row r="60" spans="1:20" x14ac:dyDescent="0.2">
      <c r="A60" s="21" t="s">
        <v>61</v>
      </c>
      <c r="B60" s="24">
        <v>5</v>
      </c>
      <c r="C60" s="24">
        <v>0</v>
      </c>
      <c r="D60" s="24">
        <v>0</v>
      </c>
      <c r="E60" s="24"/>
      <c r="F60" s="14" t="s">
        <v>13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24">
        <f t="shared" si="23"/>
        <v>5</v>
      </c>
    </row>
    <row r="61" spans="1:20" s="17" customFormat="1" x14ac:dyDescent="0.2">
      <c r="A61" s="22" t="s">
        <v>17</v>
      </c>
      <c r="B61" s="25">
        <f>SUM(B54:B60)</f>
        <v>574</v>
      </c>
      <c r="C61" s="25">
        <f>SUM(C54:C60)</f>
        <v>285</v>
      </c>
      <c r="D61" s="25">
        <f>SUM(D54:D60)</f>
        <v>48</v>
      </c>
      <c r="E61" s="25">
        <f>SUM(E54:E60)</f>
        <v>50</v>
      </c>
      <c r="F61" s="16"/>
      <c r="G61" s="16">
        <f t="shared" ref="G61:T61" si="24">SUM(G54:G60)</f>
        <v>11</v>
      </c>
      <c r="H61" s="16">
        <f t="shared" si="24"/>
        <v>90</v>
      </c>
      <c r="I61" s="16">
        <f t="shared" si="24"/>
        <v>112</v>
      </c>
      <c r="J61" s="16">
        <f t="shared" si="24"/>
        <v>118</v>
      </c>
      <c r="K61" s="16">
        <f t="shared" si="24"/>
        <v>9</v>
      </c>
      <c r="L61" s="16">
        <f t="shared" si="24"/>
        <v>39</v>
      </c>
      <c r="M61" s="16">
        <f t="shared" si="24"/>
        <v>64</v>
      </c>
      <c r="N61" s="16">
        <f t="shared" si="24"/>
        <v>41</v>
      </c>
      <c r="O61" s="16">
        <f t="shared" si="24"/>
        <v>11</v>
      </c>
      <c r="P61" s="16">
        <f t="shared" si="24"/>
        <v>9</v>
      </c>
      <c r="Q61" s="16">
        <f t="shared" si="24"/>
        <v>26</v>
      </c>
      <c r="R61" s="16">
        <f t="shared" si="24"/>
        <v>2</v>
      </c>
      <c r="S61" s="16">
        <f t="shared" si="24"/>
        <v>6</v>
      </c>
      <c r="T61" s="25">
        <f t="shared" si="24"/>
        <v>419</v>
      </c>
    </row>
    <row r="62" spans="1:20" x14ac:dyDescent="0.2">
      <c r="A62" s="20" t="s">
        <v>62</v>
      </c>
      <c r="B62" s="24"/>
      <c r="C62" s="24"/>
      <c r="D62" s="24"/>
      <c r="E62" s="24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24"/>
    </row>
    <row r="63" spans="1:20" x14ac:dyDescent="0.2">
      <c r="A63" s="21" t="s">
        <v>63</v>
      </c>
      <c r="B63" s="24">
        <v>130</v>
      </c>
      <c r="C63" s="24">
        <v>50</v>
      </c>
      <c r="D63" s="24">
        <v>10</v>
      </c>
      <c r="E63" s="24">
        <v>35</v>
      </c>
      <c r="F63" s="14" t="s">
        <v>13</v>
      </c>
      <c r="G63" s="12">
        <v>3</v>
      </c>
      <c r="H63" s="12">
        <v>9</v>
      </c>
      <c r="I63" s="12">
        <v>50</v>
      </c>
      <c r="J63" s="12">
        <v>15</v>
      </c>
      <c r="K63" s="12">
        <v>2</v>
      </c>
      <c r="L63" s="12">
        <v>11</v>
      </c>
      <c r="M63" s="12">
        <v>9</v>
      </c>
      <c r="N63" s="12">
        <v>3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24">
        <f t="shared" ref="T63:T67" si="25">SUM(B63:E63)-SUM(G63:S63)</f>
        <v>123</v>
      </c>
    </row>
    <row r="64" spans="1:20" x14ac:dyDescent="0.2">
      <c r="A64" s="21" t="s">
        <v>64</v>
      </c>
      <c r="B64" s="24">
        <v>315</v>
      </c>
      <c r="C64" s="24">
        <v>90</v>
      </c>
      <c r="D64" s="24">
        <v>20</v>
      </c>
      <c r="E64" s="24">
        <v>60</v>
      </c>
      <c r="F64" s="14" t="s">
        <v>13</v>
      </c>
      <c r="G64" s="12">
        <v>10</v>
      </c>
      <c r="H64" s="12">
        <v>17</v>
      </c>
      <c r="I64" s="12">
        <v>120</v>
      </c>
      <c r="J64" s="12">
        <v>27</v>
      </c>
      <c r="K64" s="12">
        <v>0</v>
      </c>
      <c r="L64" s="12">
        <v>29</v>
      </c>
      <c r="M64" s="12">
        <v>6</v>
      </c>
      <c r="N64" s="12">
        <v>18</v>
      </c>
      <c r="O64" s="12">
        <v>2</v>
      </c>
      <c r="P64" s="12">
        <v>0</v>
      </c>
      <c r="Q64" s="12">
        <v>1</v>
      </c>
      <c r="R64" s="12">
        <v>0</v>
      </c>
      <c r="S64" s="12">
        <v>0</v>
      </c>
      <c r="T64" s="24">
        <f t="shared" si="25"/>
        <v>255</v>
      </c>
    </row>
    <row r="65" spans="1:20" x14ac:dyDescent="0.2">
      <c r="A65" s="21" t="s">
        <v>65</v>
      </c>
      <c r="B65" s="24">
        <v>22</v>
      </c>
      <c r="C65" s="24">
        <v>5</v>
      </c>
      <c r="D65" s="24">
        <v>0</v>
      </c>
      <c r="E65" s="24">
        <v>5</v>
      </c>
      <c r="F65" s="14" t="s">
        <v>13</v>
      </c>
      <c r="G65" s="12">
        <v>1</v>
      </c>
      <c r="H65" s="12">
        <v>1</v>
      </c>
      <c r="I65" s="12">
        <v>3</v>
      </c>
      <c r="J65" s="12">
        <v>2</v>
      </c>
      <c r="K65" s="12">
        <v>0</v>
      </c>
      <c r="L65" s="12">
        <v>3</v>
      </c>
      <c r="M65" s="12">
        <v>1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24">
        <f t="shared" si="25"/>
        <v>21</v>
      </c>
    </row>
    <row r="66" spans="1:20" x14ac:dyDescent="0.2">
      <c r="A66" s="21" t="s">
        <v>66</v>
      </c>
      <c r="B66" s="24">
        <v>14</v>
      </c>
      <c r="C66" s="24">
        <v>5</v>
      </c>
      <c r="D66" s="24">
        <v>0</v>
      </c>
      <c r="E66" s="24">
        <v>5</v>
      </c>
      <c r="F66" s="14" t="s">
        <v>13</v>
      </c>
      <c r="G66" s="12">
        <v>4</v>
      </c>
      <c r="H66" s="12">
        <v>0</v>
      </c>
      <c r="I66" s="12">
        <v>2</v>
      </c>
      <c r="J66" s="12">
        <v>1</v>
      </c>
      <c r="K66" s="12">
        <v>0</v>
      </c>
      <c r="L66" s="12">
        <v>1</v>
      </c>
      <c r="M66" s="12">
        <v>1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24">
        <f t="shared" si="25"/>
        <v>15</v>
      </c>
    </row>
    <row r="67" spans="1:20" x14ac:dyDescent="0.2">
      <c r="A67" s="21" t="s">
        <v>67</v>
      </c>
      <c r="B67" s="24">
        <v>1</v>
      </c>
      <c r="C67" s="24">
        <v>0</v>
      </c>
      <c r="D67" s="24">
        <v>0</v>
      </c>
      <c r="E67" s="24"/>
      <c r="F67" s="14" t="s">
        <v>13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24">
        <f t="shared" si="25"/>
        <v>1</v>
      </c>
    </row>
    <row r="68" spans="1:20" s="17" customFormat="1" x14ac:dyDescent="0.2">
      <c r="A68" s="22" t="s">
        <v>17</v>
      </c>
      <c r="B68" s="25">
        <f>SUM(B63:B67)</f>
        <v>482</v>
      </c>
      <c r="C68" s="25">
        <f t="shared" ref="C68:T68" si="26">SUM(C63:C67)</f>
        <v>150</v>
      </c>
      <c r="D68" s="25">
        <f t="shared" si="26"/>
        <v>30</v>
      </c>
      <c r="E68" s="25">
        <f t="shared" si="26"/>
        <v>105</v>
      </c>
      <c r="F68" s="16"/>
      <c r="G68" s="16">
        <f t="shared" si="26"/>
        <v>18</v>
      </c>
      <c r="H68" s="16">
        <f t="shared" si="26"/>
        <v>27</v>
      </c>
      <c r="I68" s="16">
        <f t="shared" si="26"/>
        <v>175</v>
      </c>
      <c r="J68" s="16">
        <f t="shared" si="26"/>
        <v>45</v>
      </c>
      <c r="K68" s="16">
        <f t="shared" si="26"/>
        <v>2</v>
      </c>
      <c r="L68" s="16">
        <f t="shared" si="26"/>
        <v>44</v>
      </c>
      <c r="M68" s="16">
        <f t="shared" si="26"/>
        <v>17</v>
      </c>
      <c r="N68" s="16">
        <f t="shared" si="26"/>
        <v>21</v>
      </c>
      <c r="O68" s="16">
        <f t="shared" si="26"/>
        <v>2</v>
      </c>
      <c r="P68" s="16">
        <f t="shared" si="26"/>
        <v>0</v>
      </c>
      <c r="Q68" s="16">
        <f t="shared" si="26"/>
        <v>1</v>
      </c>
      <c r="R68" s="16">
        <f t="shared" si="26"/>
        <v>0</v>
      </c>
      <c r="S68" s="16">
        <f t="shared" si="26"/>
        <v>0</v>
      </c>
      <c r="T68" s="25">
        <f t="shared" si="26"/>
        <v>415</v>
      </c>
    </row>
    <row r="69" spans="1:20" x14ac:dyDescent="0.2">
      <c r="A69" s="20" t="s">
        <v>68</v>
      </c>
      <c r="B69" s="24"/>
      <c r="C69" s="24"/>
      <c r="D69" s="24"/>
      <c r="E69" s="24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24"/>
    </row>
    <row r="70" spans="1:20" x14ac:dyDescent="0.2">
      <c r="A70" s="21" t="s">
        <v>69</v>
      </c>
      <c r="B70" s="24">
        <v>345</v>
      </c>
      <c r="C70" s="24">
        <v>110</v>
      </c>
      <c r="D70" s="24">
        <v>0</v>
      </c>
      <c r="E70" s="24">
        <v>20</v>
      </c>
      <c r="F70" s="14" t="s">
        <v>13</v>
      </c>
      <c r="G70" s="12">
        <v>0</v>
      </c>
      <c r="H70" s="12">
        <v>25</v>
      </c>
      <c r="I70" s="12">
        <v>144</v>
      </c>
      <c r="J70" s="12">
        <v>39</v>
      </c>
      <c r="K70" s="12">
        <v>0</v>
      </c>
      <c r="L70" s="12">
        <v>12</v>
      </c>
      <c r="M70" s="12">
        <v>10</v>
      </c>
      <c r="N70" s="12">
        <v>8</v>
      </c>
      <c r="O70" s="12">
        <v>3</v>
      </c>
      <c r="P70" s="12">
        <v>2</v>
      </c>
      <c r="Q70" s="12">
        <v>1</v>
      </c>
      <c r="R70" s="12">
        <v>0</v>
      </c>
      <c r="S70" s="12">
        <v>0</v>
      </c>
      <c r="T70" s="24">
        <f t="shared" ref="T70:T77" si="27">SUM(B70:E70)-SUM(G70:S70)</f>
        <v>231</v>
      </c>
    </row>
    <row r="71" spans="1:20" x14ac:dyDescent="0.2">
      <c r="A71" s="21" t="s">
        <v>70</v>
      </c>
      <c r="B71" s="24">
        <v>603</v>
      </c>
      <c r="C71" s="24">
        <v>190</v>
      </c>
      <c r="D71" s="24">
        <v>0</v>
      </c>
      <c r="E71" s="24">
        <v>25</v>
      </c>
      <c r="F71" s="14" t="s">
        <v>13</v>
      </c>
      <c r="G71" s="12">
        <v>1</v>
      </c>
      <c r="H71" s="12">
        <v>95</v>
      </c>
      <c r="I71" s="12">
        <v>214</v>
      </c>
      <c r="J71" s="12">
        <v>69</v>
      </c>
      <c r="K71" s="12">
        <v>0</v>
      </c>
      <c r="L71" s="12">
        <v>11</v>
      </c>
      <c r="M71" s="12">
        <v>8</v>
      </c>
      <c r="N71" s="12">
        <v>23</v>
      </c>
      <c r="O71" s="12">
        <v>3</v>
      </c>
      <c r="P71" s="12">
        <v>1</v>
      </c>
      <c r="Q71" s="12">
        <v>2</v>
      </c>
      <c r="R71" s="12">
        <v>0</v>
      </c>
      <c r="S71" s="12">
        <v>0</v>
      </c>
      <c r="T71" s="24">
        <f t="shared" si="27"/>
        <v>391</v>
      </c>
    </row>
    <row r="72" spans="1:20" x14ac:dyDescent="0.2">
      <c r="A72" s="21" t="s">
        <v>71</v>
      </c>
      <c r="B72" s="24">
        <v>22</v>
      </c>
      <c r="C72" s="24">
        <v>5</v>
      </c>
      <c r="D72" s="24">
        <v>5</v>
      </c>
      <c r="E72" s="24"/>
      <c r="F72" s="14" t="s">
        <v>13</v>
      </c>
      <c r="G72" s="12">
        <v>0</v>
      </c>
      <c r="H72" s="12">
        <v>4</v>
      </c>
      <c r="I72" s="12">
        <v>7</v>
      </c>
      <c r="J72" s="12">
        <v>2</v>
      </c>
      <c r="K72" s="12">
        <v>0</v>
      </c>
      <c r="L72" s="12">
        <v>2</v>
      </c>
      <c r="M72" s="12">
        <v>0</v>
      </c>
      <c r="N72" s="12">
        <v>1</v>
      </c>
      <c r="O72" s="12">
        <v>1</v>
      </c>
      <c r="P72" s="12">
        <v>0</v>
      </c>
      <c r="Q72" s="12">
        <v>0</v>
      </c>
      <c r="R72" s="12">
        <v>0</v>
      </c>
      <c r="S72" s="12">
        <v>0</v>
      </c>
      <c r="T72" s="24">
        <f t="shared" si="27"/>
        <v>15</v>
      </c>
    </row>
    <row r="73" spans="1:20" x14ac:dyDescent="0.2">
      <c r="A73" s="21" t="s">
        <v>72</v>
      </c>
      <c r="B73" s="24">
        <v>7</v>
      </c>
      <c r="C73" s="24">
        <v>5</v>
      </c>
      <c r="D73" s="24">
        <v>0</v>
      </c>
      <c r="E73" s="24"/>
      <c r="F73" s="14" t="s">
        <v>13</v>
      </c>
      <c r="G73" s="12">
        <v>0</v>
      </c>
      <c r="H73" s="12">
        <v>1</v>
      </c>
      <c r="I73" s="12">
        <v>2</v>
      </c>
      <c r="J73" s="12">
        <v>2</v>
      </c>
      <c r="K73" s="12">
        <v>0</v>
      </c>
      <c r="L73" s="12">
        <v>1</v>
      </c>
      <c r="M73" s="12">
        <v>1</v>
      </c>
      <c r="N73" s="12">
        <v>1</v>
      </c>
      <c r="O73" s="12">
        <v>0</v>
      </c>
      <c r="P73" s="12">
        <v>0</v>
      </c>
      <c r="Q73" s="12">
        <v>1</v>
      </c>
      <c r="R73" s="12">
        <v>1</v>
      </c>
      <c r="S73" s="12">
        <v>0</v>
      </c>
      <c r="T73" s="24">
        <f t="shared" si="27"/>
        <v>2</v>
      </c>
    </row>
    <row r="74" spans="1:20" x14ac:dyDescent="0.2">
      <c r="A74" s="21" t="s">
        <v>73</v>
      </c>
      <c r="B74" s="24">
        <v>14</v>
      </c>
      <c r="C74" s="24">
        <v>0</v>
      </c>
      <c r="D74" s="24">
        <v>0</v>
      </c>
      <c r="E74" s="24"/>
      <c r="F74" s="14" t="s">
        <v>13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24">
        <f t="shared" si="27"/>
        <v>14</v>
      </c>
    </row>
    <row r="75" spans="1:20" x14ac:dyDescent="0.2">
      <c r="A75" s="21" t="s">
        <v>74</v>
      </c>
      <c r="B75" s="24">
        <v>32</v>
      </c>
      <c r="C75" s="24">
        <v>0</v>
      </c>
      <c r="D75" s="24">
        <v>0</v>
      </c>
      <c r="E75" s="24"/>
      <c r="F75" s="14" t="s">
        <v>13</v>
      </c>
      <c r="G75" s="12">
        <v>0</v>
      </c>
      <c r="H75" s="12">
        <v>0</v>
      </c>
      <c r="I75" s="12">
        <v>11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24">
        <f t="shared" si="27"/>
        <v>21</v>
      </c>
    </row>
    <row r="76" spans="1:20" x14ac:dyDescent="0.2">
      <c r="A76" s="21" t="s">
        <v>75</v>
      </c>
      <c r="B76" s="24">
        <v>6</v>
      </c>
      <c r="C76" s="24">
        <v>0</v>
      </c>
      <c r="D76" s="24">
        <v>0</v>
      </c>
      <c r="E76" s="24"/>
      <c r="F76" s="14" t="s">
        <v>13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24">
        <f t="shared" si="27"/>
        <v>6</v>
      </c>
    </row>
    <row r="77" spans="1:20" x14ac:dyDescent="0.2">
      <c r="A77" s="21" t="s">
        <v>76</v>
      </c>
      <c r="B77" s="24">
        <v>5</v>
      </c>
      <c r="C77" s="24">
        <v>0</v>
      </c>
      <c r="D77" s="24">
        <v>0</v>
      </c>
      <c r="E77" s="24"/>
      <c r="F77" s="14" t="s">
        <v>13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24">
        <f t="shared" si="27"/>
        <v>5</v>
      </c>
    </row>
    <row r="78" spans="1:20" s="17" customFormat="1" x14ac:dyDescent="0.2">
      <c r="A78" s="22" t="s">
        <v>17</v>
      </c>
      <c r="B78" s="25">
        <f>SUM(B70:B77)</f>
        <v>1034</v>
      </c>
      <c r="C78" s="25">
        <f t="shared" ref="C78:E78" si="28">SUM(C70:C77)</f>
        <v>310</v>
      </c>
      <c r="D78" s="25">
        <f t="shared" si="28"/>
        <v>5</v>
      </c>
      <c r="E78" s="25">
        <f t="shared" si="28"/>
        <v>45</v>
      </c>
      <c r="F78" s="16"/>
      <c r="G78" s="16">
        <f t="shared" ref="G78:T78" si="29">SUM(G70:G77)</f>
        <v>1</v>
      </c>
      <c r="H78" s="16">
        <f t="shared" si="29"/>
        <v>125</v>
      </c>
      <c r="I78" s="16">
        <f t="shared" si="29"/>
        <v>378</v>
      </c>
      <c r="J78" s="16">
        <f t="shared" si="29"/>
        <v>112</v>
      </c>
      <c r="K78" s="16">
        <f t="shared" si="29"/>
        <v>0</v>
      </c>
      <c r="L78" s="16">
        <f t="shared" si="29"/>
        <v>26</v>
      </c>
      <c r="M78" s="16">
        <f t="shared" si="29"/>
        <v>19</v>
      </c>
      <c r="N78" s="16">
        <f t="shared" si="29"/>
        <v>33</v>
      </c>
      <c r="O78" s="16">
        <f t="shared" si="29"/>
        <v>7</v>
      </c>
      <c r="P78" s="16">
        <f t="shared" si="29"/>
        <v>3</v>
      </c>
      <c r="Q78" s="16">
        <f t="shared" si="29"/>
        <v>4</v>
      </c>
      <c r="R78" s="16">
        <f t="shared" si="29"/>
        <v>1</v>
      </c>
      <c r="S78" s="16">
        <f t="shared" si="29"/>
        <v>0</v>
      </c>
      <c r="T78" s="25">
        <f t="shared" si="29"/>
        <v>685</v>
      </c>
    </row>
    <row r="79" spans="1:20" x14ac:dyDescent="0.2">
      <c r="A79" s="20" t="s">
        <v>77</v>
      </c>
      <c r="B79" s="24"/>
      <c r="C79" s="24"/>
      <c r="D79" s="24"/>
      <c r="E79" s="24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24"/>
    </row>
    <row r="80" spans="1:20" x14ac:dyDescent="0.2">
      <c r="A80" s="21" t="s">
        <v>78</v>
      </c>
      <c r="B80" s="24">
        <v>13</v>
      </c>
      <c r="C80" s="24">
        <v>0</v>
      </c>
      <c r="D80" s="24">
        <v>0</v>
      </c>
      <c r="E80" s="24"/>
      <c r="F80" s="14" t="s">
        <v>13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24">
        <f t="shared" ref="T80:T83" si="30">SUM(B80:E80)-SUM(G80:S80)</f>
        <v>13</v>
      </c>
    </row>
    <row r="81" spans="1:20" x14ac:dyDescent="0.2">
      <c r="A81" s="21" t="s">
        <v>79</v>
      </c>
      <c r="B81" s="24">
        <v>13</v>
      </c>
      <c r="C81" s="24">
        <v>0</v>
      </c>
      <c r="D81" s="24">
        <v>0</v>
      </c>
      <c r="E81" s="24"/>
      <c r="F81" s="14" t="s">
        <v>13</v>
      </c>
      <c r="G81" s="12">
        <v>0</v>
      </c>
      <c r="H81" s="12">
        <v>0</v>
      </c>
      <c r="I81" s="12">
        <v>0</v>
      </c>
      <c r="J81" s="12">
        <v>1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24">
        <f t="shared" si="30"/>
        <v>12</v>
      </c>
    </row>
    <row r="82" spans="1:20" x14ac:dyDescent="0.2">
      <c r="A82" s="21" t="s">
        <v>80</v>
      </c>
      <c r="B82" s="24">
        <v>7</v>
      </c>
      <c r="C82" s="24">
        <v>0</v>
      </c>
      <c r="D82" s="24">
        <v>0</v>
      </c>
      <c r="E82" s="24"/>
      <c r="F82" s="14" t="s">
        <v>13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24">
        <f t="shared" si="30"/>
        <v>7</v>
      </c>
    </row>
    <row r="83" spans="1:20" x14ac:dyDescent="0.2">
      <c r="A83" s="21" t="s">
        <v>81</v>
      </c>
      <c r="B83" s="24">
        <v>3</v>
      </c>
      <c r="C83" s="24">
        <v>0</v>
      </c>
      <c r="D83" s="24">
        <v>0</v>
      </c>
      <c r="E83" s="24"/>
      <c r="F83" s="14" t="s">
        <v>13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24">
        <f t="shared" si="30"/>
        <v>3</v>
      </c>
    </row>
    <row r="84" spans="1:20" s="17" customFormat="1" x14ac:dyDescent="0.2">
      <c r="A84" s="22" t="s">
        <v>17</v>
      </c>
      <c r="B84" s="25">
        <f>SUM(B80:B83)</f>
        <v>36</v>
      </c>
      <c r="C84" s="25">
        <f t="shared" ref="C84:D84" si="31">SUM(C80:C83)</f>
        <v>0</v>
      </c>
      <c r="D84" s="25">
        <f t="shared" si="31"/>
        <v>0</v>
      </c>
      <c r="E84" s="25"/>
      <c r="F84" s="16"/>
      <c r="G84" s="16">
        <f t="shared" ref="G84:T84" si="32">SUM(G80:G83)</f>
        <v>0</v>
      </c>
      <c r="H84" s="16">
        <f t="shared" si="32"/>
        <v>0</v>
      </c>
      <c r="I84" s="16">
        <f t="shared" si="32"/>
        <v>0</v>
      </c>
      <c r="J84" s="16">
        <f t="shared" si="32"/>
        <v>1</v>
      </c>
      <c r="K84" s="16">
        <f t="shared" si="32"/>
        <v>0</v>
      </c>
      <c r="L84" s="16">
        <f t="shared" si="32"/>
        <v>0</v>
      </c>
      <c r="M84" s="16">
        <f t="shared" si="32"/>
        <v>0</v>
      </c>
      <c r="N84" s="16">
        <f t="shared" si="32"/>
        <v>0</v>
      </c>
      <c r="O84" s="16">
        <f t="shared" si="32"/>
        <v>0</v>
      </c>
      <c r="P84" s="16">
        <f t="shared" si="32"/>
        <v>0</v>
      </c>
      <c r="Q84" s="16">
        <f t="shared" si="32"/>
        <v>0</v>
      </c>
      <c r="R84" s="16">
        <f t="shared" si="32"/>
        <v>0</v>
      </c>
      <c r="S84" s="16">
        <f t="shared" si="32"/>
        <v>0</v>
      </c>
      <c r="T84" s="25">
        <f t="shared" si="32"/>
        <v>35</v>
      </c>
    </row>
    <row r="85" spans="1:20" x14ac:dyDescent="0.2">
      <c r="A85" s="20" t="s">
        <v>82</v>
      </c>
      <c r="B85" s="24"/>
      <c r="C85" s="24"/>
      <c r="D85" s="24"/>
      <c r="E85" s="24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24"/>
    </row>
    <row r="86" spans="1:20" x14ac:dyDescent="0.2">
      <c r="A86" s="21" t="s">
        <v>83</v>
      </c>
      <c r="B86" s="24">
        <v>0</v>
      </c>
      <c r="C86" s="24">
        <v>0</v>
      </c>
      <c r="D86" s="24">
        <v>222</v>
      </c>
      <c r="E86" s="24"/>
      <c r="F86" s="14" t="s">
        <v>13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222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24">
        <f t="shared" ref="T86:T87" si="33">SUM(B86:E86)-SUM(G86:S86)</f>
        <v>0</v>
      </c>
    </row>
    <row r="87" spans="1:20" x14ac:dyDescent="0.2">
      <c r="A87" s="21" t="s">
        <v>84</v>
      </c>
      <c r="B87" s="24">
        <v>0</v>
      </c>
      <c r="C87" s="24">
        <v>0</v>
      </c>
      <c r="D87" s="24">
        <v>304</v>
      </c>
      <c r="E87" s="24"/>
      <c r="F87" s="14" t="s">
        <v>13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304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24">
        <f t="shared" si="33"/>
        <v>0</v>
      </c>
    </row>
    <row r="88" spans="1:20" s="17" customFormat="1" x14ac:dyDescent="0.2">
      <c r="A88" s="22" t="s">
        <v>17</v>
      </c>
      <c r="B88" s="25">
        <f>SUM(B86:B87)</f>
        <v>0</v>
      </c>
      <c r="C88" s="25">
        <f t="shared" ref="C88:E88" si="34">SUM(C86:C87)</f>
        <v>0</v>
      </c>
      <c r="D88" s="25">
        <f t="shared" si="34"/>
        <v>526</v>
      </c>
      <c r="E88" s="25">
        <f t="shared" si="34"/>
        <v>0</v>
      </c>
      <c r="F88" s="16"/>
      <c r="G88" s="16">
        <f t="shared" ref="G88:T88" si="35">SUM(G86:G87)</f>
        <v>0</v>
      </c>
      <c r="H88" s="16">
        <f t="shared" si="35"/>
        <v>0</v>
      </c>
      <c r="I88" s="16">
        <f t="shared" si="35"/>
        <v>0</v>
      </c>
      <c r="J88" s="16">
        <f t="shared" si="35"/>
        <v>0</v>
      </c>
      <c r="K88" s="16">
        <f t="shared" si="35"/>
        <v>0</v>
      </c>
      <c r="L88" s="16">
        <f t="shared" si="35"/>
        <v>526</v>
      </c>
      <c r="M88" s="16">
        <f t="shared" si="35"/>
        <v>0</v>
      </c>
      <c r="N88" s="16">
        <f t="shared" si="35"/>
        <v>0</v>
      </c>
      <c r="O88" s="16">
        <f t="shared" si="35"/>
        <v>0</v>
      </c>
      <c r="P88" s="16">
        <f t="shared" si="35"/>
        <v>0</v>
      </c>
      <c r="Q88" s="16">
        <f t="shared" si="35"/>
        <v>0</v>
      </c>
      <c r="R88" s="16">
        <f t="shared" si="35"/>
        <v>0</v>
      </c>
      <c r="S88" s="16">
        <f t="shared" si="35"/>
        <v>0</v>
      </c>
      <c r="T88" s="25">
        <f t="shared" si="35"/>
        <v>0</v>
      </c>
    </row>
    <row r="89" spans="1:20" x14ac:dyDescent="0.2">
      <c r="A89" s="20" t="s">
        <v>85</v>
      </c>
      <c r="B89" s="24"/>
      <c r="C89" s="24"/>
      <c r="D89" s="24"/>
      <c r="E89" s="24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24"/>
    </row>
    <row r="90" spans="1:20" x14ac:dyDescent="0.2">
      <c r="A90" s="21" t="s">
        <v>86</v>
      </c>
      <c r="B90" s="24">
        <v>0</v>
      </c>
      <c r="C90" s="24">
        <v>0</v>
      </c>
      <c r="D90" s="24">
        <v>0</v>
      </c>
      <c r="E90" s="24"/>
      <c r="F90" s="14" t="s">
        <v>13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24">
        <f t="shared" ref="T90:T91" si="36">SUM(B90:E90)-SUM(G90:S90)</f>
        <v>0</v>
      </c>
    </row>
    <row r="91" spans="1:20" x14ac:dyDescent="0.2">
      <c r="A91" s="21" t="s">
        <v>87</v>
      </c>
      <c r="B91" s="24">
        <v>0</v>
      </c>
      <c r="C91" s="24">
        <v>0</v>
      </c>
      <c r="D91" s="24">
        <v>0</v>
      </c>
      <c r="E91" s="24"/>
      <c r="F91" s="14" t="s">
        <v>13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24">
        <f t="shared" si="36"/>
        <v>0</v>
      </c>
    </row>
    <row r="92" spans="1:20" s="17" customFormat="1" x14ac:dyDescent="0.2">
      <c r="A92" s="22" t="s">
        <v>17</v>
      </c>
      <c r="B92" s="25">
        <f>SUM(B90:B91)</f>
        <v>0</v>
      </c>
      <c r="C92" s="25">
        <f t="shared" ref="C92:E92" si="37">SUM(C90:C91)</f>
        <v>0</v>
      </c>
      <c r="D92" s="25">
        <f t="shared" si="37"/>
        <v>0</v>
      </c>
      <c r="E92" s="25">
        <f t="shared" si="37"/>
        <v>0</v>
      </c>
      <c r="F92" s="16"/>
      <c r="G92" s="16">
        <f t="shared" ref="G92:T92" si="38">SUM(G90:G91)</f>
        <v>0</v>
      </c>
      <c r="H92" s="16">
        <f t="shared" si="38"/>
        <v>0</v>
      </c>
      <c r="I92" s="16">
        <f t="shared" si="38"/>
        <v>0</v>
      </c>
      <c r="J92" s="16">
        <f t="shared" si="38"/>
        <v>0</v>
      </c>
      <c r="K92" s="16">
        <f t="shared" si="38"/>
        <v>0</v>
      </c>
      <c r="L92" s="16">
        <f t="shared" si="38"/>
        <v>0</v>
      </c>
      <c r="M92" s="16">
        <f t="shared" si="38"/>
        <v>0</v>
      </c>
      <c r="N92" s="16">
        <f t="shared" si="38"/>
        <v>0</v>
      </c>
      <c r="O92" s="16">
        <f t="shared" si="38"/>
        <v>0</v>
      </c>
      <c r="P92" s="16">
        <f t="shared" si="38"/>
        <v>0</v>
      </c>
      <c r="Q92" s="16">
        <f t="shared" si="38"/>
        <v>0</v>
      </c>
      <c r="R92" s="16">
        <f t="shared" si="38"/>
        <v>0</v>
      </c>
      <c r="S92" s="16">
        <f t="shared" si="38"/>
        <v>0</v>
      </c>
      <c r="T92" s="25">
        <f t="shared" si="38"/>
        <v>0</v>
      </c>
    </row>
    <row r="93" spans="1:20" x14ac:dyDescent="0.2">
      <c r="A93" s="20" t="s">
        <v>88</v>
      </c>
      <c r="B93" s="24"/>
      <c r="C93" s="24"/>
      <c r="D93" s="24"/>
      <c r="E93" s="24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24"/>
    </row>
    <row r="94" spans="1:20" x14ac:dyDescent="0.2">
      <c r="A94" s="21" t="s">
        <v>89</v>
      </c>
      <c r="B94" s="24">
        <v>38</v>
      </c>
      <c r="C94" s="24">
        <v>5</v>
      </c>
      <c r="D94" s="24">
        <v>5</v>
      </c>
      <c r="E94" s="24"/>
      <c r="F94" s="14" t="s">
        <v>13</v>
      </c>
      <c r="G94" s="12">
        <v>0</v>
      </c>
      <c r="H94" s="12">
        <v>0</v>
      </c>
      <c r="I94" s="12">
        <v>23</v>
      </c>
      <c r="J94" s="12">
        <v>2</v>
      </c>
      <c r="K94" s="12">
        <v>0</v>
      </c>
      <c r="L94" s="12">
        <v>6</v>
      </c>
      <c r="M94" s="12">
        <v>1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24">
        <f t="shared" ref="T94:T97" si="39">SUM(B94:E94)-SUM(G94:S94)</f>
        <v>16</v>
      </c>
    </row>
    <row r="95" spans="1:20" x14ac:dyDescent="0.2">
      <c r="A95" s="21" t="s">
        <v>90</v>
      </c>
      <c r="B95" s="24">
        <v>55</v>
      </c>
      <c r="C95" s="24">
        <v>15</v>
      </c>
      <c r="D95" s="24">
        <v>5</v>
      </c>
      <c r="E95" s="24">
        <v>5</v>
      </c>
      <c r="F95" s="14" t="s">
        <v>13</v>
      </c>
      <c r="G95" s="12">
        <v>0</v>
      </c>
      <c r="H95" s="12">
        <v>0</v>
      </c>
      <c r="I95" s="12">
        <v>30</v>
      </c>
      <c r="J95" s="12">
        <v>5</v>
      </c>
      <c r="K95" s="12">
        <v>0</v>
      </c>
      <c r="L95" s="12">
        <v>12</v>
      </c>
      <c r="M95" s="12">
        <v>6</v>
      </c>
      <c r="N95" s="12">
        <v>2</v>
      </c>
      <c r="O95" s="12">
        <v>0</v>
      </c>
      <c r="P95" s="12">
        <v>0</v>
      </c>
      <c r="Q95" s="12">
        <v>0</v>
      </c>
      <c r="R95" s="12">
        <v>0</v>
      </c>
      <c r="S95" s="12">
        <v>12</v>
      </c>
      <c r="T95" s="24">
        <f t="shared" si="39"/>
        <v>13</v>
      </c>
    </row>
    <row r="96" spans="1:20" x14ac:dyDescent="0.2">
      <c r="A96" s="21" t="s">
        <v>91</v>
      </c>
      <c r="B96" s="24">
        <v>3</v>
      </c>
      <c r="C96" s="24">
        <v>0</v>
      </c>
      <c r="D96" s="24">
        <v>0</v>
      </c>
      <c r="E96" s="24"/>
      <c r="F96" s="14" t="s">
        <v>13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1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T96" s="24">
        <f t="shared" si="39"/>
        <v>2</v>
      </c>
    </row>
    <row r="97" spans="1:20" x14ac:dyDescent="0.2">
      <c r="A97" s="21" t="s">
        <v>92</v>
      </c>
      <c r="B97" s="24">
        <v>6</v>
      </c>
      <c r="C97" s="24">
        <v>0</v>
      </c>
      <c r="D97" s="24">
        <v>0</v>
      </c>
      <c r="E97" s="24"/>
      <c r="F97" s="14" t="s">
        <v>13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24">
        <f t="shared" si="39"/>
        <v>6</v>
      </c>
    </row>
    <row r="98" spans="1:20" s="17" customFormat="1" x14ac:dyDescent="0.2">
      <c r="A98" s="22" t="s">
        <v>17</v>
      </c>
      <c r="B98" s="25">
        <f>SUM(B94:B97)</f>
        <v>102</v>
      </c>
      <c r="C98" s="25">
        <f t="shared" ref="C98:E98" si="40">SUM(C94:C97)</f>
        <v>20</v>
      </c>
      <c r="D98" s="25">
        <f t="shared" si="40"/>
        <v>10</v>
      </c>
      <c r="E98" s="25">
        <f t="shared" si="40"/>
        <v>5</v>
      </c>
      <c r="F98" s="16"/>
      <c r="G98" s="16">
        <f t="shared" ref="G98:T98" si="41">SUM(G94:G97)</f>
        <v>0</v>
      </c>
      <c r="H98" s="16">
        <f t="shared" si="41"/>
        <v>0</v>
      </c>
      <c r="I98" s="16">
        <f t="shared" si="41"/>
        <v>53</v>
      </c>
      <c r="J98" s="16">
        <f t="shared" si="41"/>
        <v>7</v>
      </c>
      <c r="K98" s="16">
        <f t="shared" si="41"/>
        <v>0</v>
      </c>
      <c r="L98" s="16">
        <f t="shared" si="41"/>
        <v>18</v>
      </c>
      <c r="M98" s="16">
        <f t="shared" si="41"/>
        <v>7</v>
      </c>
      <c r="N98" s="16">
        <f t="shared" si="41"/>
        <v>3</v>
      </c>
      <c r="O98" s="16">
        <f t="shared" si="41"/>
        <v>0</v>
      </c>
      <c r="P98" s="16">
        <f t="shared" si="41"/>
        <v>0</v>
      </c>
      <c r="Q98" s="16">
        <f t="shared" si="41"/>
        <v>0</v>
      </c>
      <c r="R98" s="16">
        <f t="shared" si="41"/>
        <v>0</v>
      </c>
      <c r="S98" s="16">
        <f t="shared" si="41"/>
        <v>12</v>
      </c>
      <c r="T98" s="25">
        <f t="shared" si="41"/>
        <v>37</v>
      </c>
    </row>
    <row r="99" spans="1:20" x14ac:dyDescent="0.2">
      <c r="A99" s="20" t="s">
        <v>109</v>
      </c>
      <c r="B99" s="24"/>
      <c r="C99" s="24"/>
      <c r="D99" s="24"/>
      <c r="E99" s="24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24"/>
    </row>
    <row r="100" spans="1:20" x14ac:dyDescent="0.2">
      <c r="A100" s="21" t="s">
        <v>118</v>
      </c>
      <c r="B100" s="24">
        <v>7</v>
      </c>
      <c r="C100" s="24">
        <v>0</v>
      </c>
      <c r="D100" s="24">
        <v>0</v>
      </c>
      <c r="E100" s="24"/>
      <c r="F100" s="14" t="s">
        <v>13</v>
      </c>
      <c r="G100" s="12">
        <v>0</v>
      </c>
      <c r="H100" s="12">
        <v>1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1</v>
      </c>
      <c r="P100" s="12">
        <v>0</v>
      </c>
      <c r="Q100" s="12">
        <v>0</v>
      </c>
      <c r="R100" s="12">
        <v>0</v>
      </c>
      <c r="S100" s="12">
        <v>0</v>
      </c>
      <c r="T100" s="24">
        <f t="shared" ref="T100:T102" si="42">SUM(B100:E100)-SUM(G100:S100)</f>
        <v>5</v>
      </c>
    </row>
    <row r="101" spans="1:20" x14ac:dyDescent="0.2">
      <c r="A101" s="21" t="s">
        <v>119</v>
      </c>
      <c r="B101" s="24">
        <v>4</v>
      </c>
      <c r="C101" s="24">
        <v>5</v>
      </c>
      <c r="D101" s="24">
        <v>0</v>
      </c>
      <c r="E101" s="24"/>
      <c r="F101" s="14" t="s">
        <v>13</v>
      </c>
      <c r="G101" s="12">
        <v>0</v>
      </c>
      <c r="H101" s="12">
        <v>0</v>
      </c>
      <c r="I101" s="12">
        <v>1</v>
      </c>
      <c r="J101" s="12">
        <v>0</v>
      </c>
      <c r="K101" s="12">
        <v>0</v>
      </c>
      <c r="L101" s="12">
        <v>0</v>
      </c>
      <c r="M101" s="12">
        <v>0</v>
      </c>
      <c r="N101" s="12">
        <v>3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24">
        <f t="shared" si="42"/>
        <v>5</v>
      </c>
    </row>
    <row r="102" spans="1:20" x14ac:dyDescent="0.2">
      <c r="A102" s="21" t="s">
        <v>129</v>
      </c>
      <c r="B102" s="24">
        <v>17</v>
      </c>
      <c r="C102" s="24">
        <v>10</v>
      </c>
      <c r="D102" s="24">
        <v>4</v>
      </c>
      <c r="E102" s="24">
        <v>5</v>
      </c>
      <c r="F102" s="14" t="s">
        <v>13</v>
      </c>
      <c r="G102" s="12">
        <v>0</v>
      </c>
      <c r="H102" s="12">
        <v>1</v>
      </c>
      <c r="I102" s="12">
        <v>1</v>
      </c>
      <c r="J102" s="12">
        <v>4</v>
      </c>
      <c r="K102" s="12">
        <v>0</v>
      </c>
      <c r="L102" s="12">
        <v>5</v>
      </c>
      <c r="M102" s="12">
        <v>8</v>
      </c>
      <c r="N102" s="12">
        <v>2</v>
      </c>
      <c r="O102" s="12">
        <v>0</v>
      </c>
      <c r="P102" s="12">
        <v>0</v>
      </c>
      <c r="Q102" s="12">
        <v>2</v>
      </c>
      <c r="R102" s="12">
        <v>0</v>
      </c>
      <c r="S102" s="12">
        <v>0</v>
      </c>
      <c r="T102" s="24">
        <f t="shared" si="42"/>
        <v>13</v>
      </c>
    </row>
    <row r="103" spans="1:20" s="17" customFormat="1" ht="13.5" thickBot="1" x14ac:dyDescent="0.25">
      <c r="A103" s="26" t="s">
        <v>17</v>
      </c>
      <c r="B103" s="27">
        <f>SUM(B100:B102)</f>
        <v>28</v>
      </c>
      <c r="C103" s="27">
        <f>SUM(C100:C102)</f>
        <v>15</v>
      </c>
      <c r="D103" s="27">
        <f>SUM(D100:D102)</f>
        <v>4</v>
      </c>
      <c r="E103" s="27">
        <f>SUM(E100:E102)</f>
        <v>5</v>
      </c>
      <c r="F103" s="28"/>
      <c r="G103" s="28">
        <f t="shared" ref="G103:T103" si="43">SUM(G100:G102)</f>
        <v>0</v>
      </c>
      <c r="H103" s="28">
        <f t="shared" si="43"/>
        <v>2</v>
      </c>
      <c r="I103" s="28">
        <f t="shared" si="43"/>
        <v>2</v>
      </c>
      <c r="J103" s="28">
        <f t="shared" si="43"/>
        <v>4</v>
      </c>
      <c r="K103" s="28">
        <f t="shared" si="43"/>
        <v>0</v>
      </c>
      <c r="L103" s="28">
        <f t="shared" si="43"/>
        <v>5</v>
      </c>
      <c r="M103" s="28">
        <f t="shared" si="43"/>
        <v>8</v>
      </c>
      <c r="N103" s="28">
        <f t="shared" si="43"/>
        <v>5</v>
      </c>
      <c r="O103" s="28">
        <f t="shared" si="43"/>
        <v>1</v>
      </c>
      <c r="P103" s="28">
        <f t="shared" si="43"/>
        <v>0</v>
      </c>
      <c r="Q103" s="28">
        <f t="shared" si="43"/>
        <v>2</v>
      </c>
      <c r="R103" s="28">
        <f t="shared" si="43"/>
        <v>0</v>
      </c>
      <c r="S103" s="28">
        <f t="shared" si="43"/>
        <v>0</v>
      </c>
      <c r="T103" s="27">
        <f t="shared" si="43"/>
        <v>23</v>
      </c>
    </row>
    <row r="104" spans="1:20" s="18" customFormat="1" ht="22.5" customHeight="1" thickBot="1" x14ac:dyDescent="0.3">
      <c r="A104" s="29" t="s">
        <v>18</v>
      </c>
      <c r="B104" s="30">
        <f>SUM(B103,B98,B92,B88,B84,B78,B68,B61,B52,B49,B43,B39,B29,B23,B17,B11)</f>
        <v>3272</v>
      </c>
      <c r="C104" s="30">
        <f>SUM(C103,C98,C92,C88,C84,C78,C68,C61,C52,C49,C43,C39,C29,C23,C17,C11)</f>
        <v>1263</v>
      </c>
      <c r="D104" s="30">
        <f>SUM(D103,D98,D92,D88,D84,D78,D68,D61,D52,D49,D43,D39,D29,D23,D17,D11)</f>
        <v>1166</v>
      </c>
      <c r="E104" s="30">
        <f>SUM(E103,E98,E92,E88,E84,E78,E68,E61,E52,E49,E43,E39,E29,E23,E17,E11)</f>
        <v>363</v>
      </c>
      <c r="F104" s="31"/>
      <c r="G104" s="31">
        <f t="shared" ref="G104:T104" si="44">SUM(G103,G98,G92,G88,G84,G78,G68,G61,G52,G49,G43,G39,G29,G23,G17,G11)</f>
        <v>109</v>
      </c>
      <c r="H104" s="31">
        <f t="shared" si="44"/>
        <v>350</v>
      </c>
      <c r="I104" s="31">
        <f t="shared" si="44"/>
        <v>993</v>
      </c>
      <c r="J104" s="31">
        <f t="shared" si="44"/>
        <v>481</v>
      </c>
      <c r="K104" s="31">
        <f t="shared" si="44"/>
        <v>30</v>
      </c>
      <c r="L104" s="31">
        <f t="shared" si="44"/>
        <v>823</v>
      </c>
      <c r="M104" s="31">
        <f t="shared" si="44"/>
        <v>297</v>
      </c>
      <c r="N104" s="31">
        <f t="shared" si="44"/>
        <v>134</v>
      </c>
      <c r="O104" s="31">
        <f t="shared" si="44"/>
        <v>75</v>
      </c>
      <c r="P104" s="31">
        <f t="shared" si="44"/>
        <v>26</v>
      </c>
      <c r="Q104" s="31">
        <f t="shared" si="44"/>
        <v>53</v>
      </c>
      <c r="R104" s="31">
        <f t="shared" si="44"/>
        <v>11</v>
      </c>
      <c r="S104" s="31">
        <f t="shared" si="44"/>
        <v>27</v>
      </c>
      <c r="T104" s="30">
        <f t="shared" si="44"/>
        <v>2655</v>
      </c>
    </row>
  </sheetData>
  <pageMargins left="0.19685039370078741" right="0.74803149606299213" top="0.19685039370078741" bottom="0.19685039370078741" header="0.19685039370078741" footer="0.74803149606299213"/>
  <pageSetup paperSize="9" scale="42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5BA6C-1B63-4837-9148-C87CAAB6A506}">
  <sheetPr>
    <pageSetUpPr fitToPage="1"/>
  </sheetPr>
  <dimension ref="A1:T92"/>
  <sheetViews>
    <sheetView tabSelected="1" topLeftCell="A40" zoomScaleNormal="100" workbookViewId="0">
      <selection activeCell="A62" sqref="A62:XFD76"/>
    </sheetView>
  </sheetViews>
  <sheetFormatPr baseColWidth="10" defaultColWidth="11.375" defaultRowHeight="12.75" x14ac:dyDescent="0.2"/>
  <cols>
    <col min="1" max="1" width="68.875" style="7" customWidth="1"/>
    <col min="2" max="5" width="10.625" style="7" customWidth="1"/>
    <col min="6" max="6" width="12" style="7" customWidth="1"/>
    <col min="7" max="7" width="10.625" style="7" customWidth="1"/>
    <col min="8" max="19" width="9.625" style="7" customWidth="1"/>
    <col min="20" max="20" width="10.625" style="7" customWidth="1"/>
    <col min="21" max="16384" width="11.375" style="7"/>
  </cols>
  <sheetData>
    <row r="1" spans="1:20" ht="20.100000000000001" customHeight="1" x14ac:dyDescent="0.2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T1" s="6"/>
    </row>
    <row r="2" spans="1:20" s="11" customFormat="1" ht="20.100000000000001" customHeight="1" x14ac:dyDescent="0.2">
      <c r="A2" s="8" t="s">
        <v>1</v>
      </c>
      <c r="B2" s="9" t="s">
        <v>2</v>
      </c>
      <c r="C2" s="9"/>
      <c r="D2" s="9"/>
      <c r="E2" s="9"/>
      <c r="F2" s="10"/>
      <c r="G2" s="10"/>
      <c r="H2" s="10"/>
      <c r="I2" s="10"/>
      <c r="J2" s="10"/>
      <c r="K2" s="10"/>
      <c r="L2" s="10"/>
      <c r="M2" s="10"/>
      <c r="T2" s="9"/>
    </row>
    <row r="3" spans="1:20" ht="20.100000000000001" customHeight="1" x14ac:dyDescent="0.2">
      <c r="A3" s="6"/>
      <c r="B3" s="6"/>
      <c r="C3" s="6"/>
      <c r="D3" s="6"/>
      <c r="E3" s="6"/>
      <c r="F3" s="6"/>
      <c r="G3" s="6"/>
      <c r="H3" s="6"/>
      <c r="I3" s="6" t="s">
        <v>3</v>
      </c>
      <c r="J3" s="6"/>
      <c r="K3" s="6"/>
      <c r="L3" s="6"/>
      <c r="M3" s="7" t="s">
        <v>4</v>
      </c>
      <c r="T3" s="6"/>
    </row>
    <row r="4" spans="1:20" ht="13.5" thickBot="1" x14ac:dyDescent="0.25">
      <c r="A4" s="7" t="s">
        <v>5</v>
      </c>
    </row>
    <row r="5" spans="1:20" ht="22.5" customHeight="1" x14ac:dyDescent="0.2">
      <c r="A5" s="19" t="s">
        <v>6</v>
      </c>
      <c r="B5" s="23" t="s">
        <v>7</v>
      </c>
      <c r="C5" s="23" t="s">
        <v>525</v>
      </c>
      <c r="D5" s="23" t="s">
        <v>526</v>
      </c>
      <c r="E5" s="23" t="s">
        <v>527</v>
      </c>
      <c r="F5" s="1" t="s">
        <v>8</v>
      </c>
      <c r="G5" s="1" t="s">
        <v>9</v>
      </c>
      <c r="H5" s="2">
        <v>44588</v>
      </c>
      <c r="I5" s="2">
        <v>44589</v>
      </c>
      <c r="J5" s="2">
        <v>44590</v>
      </c>
      <c r="K5" s="2">
        <v>44591</v>
      </c>
      <c r="L5" s="2">
        <v>44592</v>
      </c>
      <c r="M5" s="2">
        <v>44593</v>
      </c>
      <c r="N5" s="2">
        <v>44594</v>
      </c>
      <c r="O5" s="2">
        <v>44595</v>
      </c>
      <c r="P5" s="2">
        <v>44596</v>
      </c>
      <c r="Q5" s="2">
        <v>44597</v>
      </c>
      <c r="R5" s="2">
        <v>44598</v>
      </c>
      <c r="S5" s="2">
        <v>44599</v>
      </c>
      <c r="T5" s="23" t="s">
        <v>10</v>
      </c>
    </row>
    <row r="6" spans="1:20" x14ac:dyDescent="0.2">
      <c r="A6" s="20" t="s">
        <v>93</v>
      </c>
      <c r="B6" s="24"/>
      <c r="C6" s="24"/>
      <c r="D6" s="24"/>
      <c r="E6" s="24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24"/>
    </row>
    <row r="7" spans="1:20" x14ac:dyDescent="0.2">
      <c r="A7" s="21" t="s">
        <v>94</v>
      </c>
      <c r="B7" s="24">
        <v>4</v>
      </c>
      <c r="C7" s="24">
        <v>0</v>
      </c>
      <c r="D7" s="24">
        <v>0</v>
      </c>
      <c r="E7" s="24"/>
      <c r="F7" s="14" t="s">
        <v>13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5</v>
      </c>
      <c r="O7" s="12">
        <v>0</v>
      </c>
      <c r="P7" s="12">
        <v>0</v>
      </c>
      <c r="Q7" s="12">
        <v>0</v>
      </c>
      <c r="R7" s="12">
        <v>0</v>
      </c>
      <c r="S7" s="12">
        <v>6</v>
      </c>
      <c r="T7" s="24">
        <f>SUM(B7:E7)-SUM(G7:S7)</f>
        <v>-7</v>
      </c>
    </row>
    <row r="8" spans="1:20" x14ac:dyDescent="0.2">
      <c r="A8" s="21" t="s">
        <v>95</v>
      </c>
      <c r="B8" s="24">
        <v>9</v>
      </c>
      <c r="C8" s="24">
        <v>0</v>
      </c>
      <c r="D8" s="24">
        <v>0</v>
      </c>
      <c r="E8" s="24"/>
      <c r="F8" s="14" t="s">
        <v>13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6</v>
      </c>
      <c r="O8" s="12">
        <v>0</v>
      </c>
      <c r="P8" s="12">
        <v>4</v>
      </c>
      <c r="Q8" s="12">
        <v>0</v>
      </c>
      <c r="R8" s="12">
        <v>0</v>
      </c>
      <c r="S8" s="12">
        <v>0</v>
      </c>
      <c r="T8" s="24">
        <f t="shared" ref="T8:T14" si="0">SUM(B8:E8)-SUM(G8:S8)</f>
        <v>-1</v>
      </c>
    </row>
    <row r="9" spans="1:20" x14ac:dyDescent="0.2">
      <c r="A9" s="21" t="s">
        <v>96</v>
      </c>
      <c r="B9" s="24">
        <v>34</v>
      </c>
      <c r="C9" s="24">
        <v>5</v>
      </c>
      <c r="D9" s="24">
        <v>25</v>
      </c>
      <c r="E9" s="24"/>
      <c r="F9" s="14" t="s">
        <v>13</v>
      </c>
      <c r="G9" s="12">
        <v>0</v>
      </c>
      <c r="H9" s="12">
        <v>7</v>
      </c>
      <c r="I9" s="12">
        <v>0</v>
      </c>
      <c r="J9" s="12">
        <v>0</v>
      </c>
      <c r="K9" s="12">
        <v>0</v>
      </c>
      <c r="L9" s="12">
        <v>21</v>
      </c>
      <c r="M9" s="12">
        <v>25</v>
      </c>
      <c r="N9" s="12">
        <v>8</v>
      </c>
      <c r="O9" s="12">
        <v>0</v>
      </c>
      <c r="P9" s="12">
        <v>12</v>
      </c>
      <c r="Q9" s="12">
        <v>0</v>
      </c>
      <c r="R9" s="12">
        <v>0</v>
      </c>
      <c r="S9" s="12">
        <v>0</v>
      </c>
      <c r="T9" s="24">
        <f t="shared" si="0"/>
        <v>-9</v>
      </c>
    </row>
    <row r="10" spans="1:20" x14ac:dyDescent="0.2">
      <c r="A10" s="21" t="s">
        <v>97</v>
      </c>
      <c r="B10" s="24">
        <v>110</v>
      </c>
      <c r="C10" s="24">
        <v>10</v>
      </c>
      <c r="D10" s="24">
        <v>60</v>
      </c>
      <c r="E10" s="24"/>
      <c r="F10" s="14" t="s">
        <v>13</v>
      </c>
      <c r="G10" s="12">
        <v>0</v>
      </c>
      <c r="H10" s="12">
        <v>8</v>
      </c>
      <c r="I10" s="12">
        <v>14</v>
      </c>
      <c r="J10" s="12">
        <v>0</v>
      </c>
      <c r="K10" s="12">
        <v>0</v>
      </c>
      <c r="L10" s="12">
        <v>63</v>
      </c>
      <c r="M10" s="12">
        <v>40</v>
      </c>
      <c r="N10" s="12">
        <v>12</v>
      </c>
      <c r="O10" s="12">
        <v>12</v>
      </c>
      <c r="P10" s="12">
        <v>6</v>
      </c>
      <c r="Q10" s="12">
        <v>0</v>
      </c>
      <c r="R10" s="12">
        <v>0</v>
      </c>
      <c r="S10" s="12">
        <v>30</v>
      </c>
      <c r="T10" s="24">
        <f t="shared" si="0"/>
        <v>-5</v>
      </c>
    </row>
    <row r="11" spans="1:20" x14ac:dyDescent="0.2">
      <c r="A11" s="21" t="s">
        <v>98</v>
      </c>
      <c r="B11" s="24">
        <v>338</v>
      </c>
      <c r="C11" s="24">
        <v>55</v>
      </c>
      <c r="D11" s="24">
        <v>130</v>
      </c>
      <c r="E11" s="24"/>
      <c r="F11" s="14" t="s">
        <v>13</v>
      </c>
      <c r="G11" s="12">
        <v>0</v>
      </c>
      <c r="H11" s="12">
        <v>20</v>
      </c>
      <c r="I11" s="12">
        <v>86</v>
      </c>
      <c r="J11" s="12">
        <v>0</v>
      </c>
      <c r="K11" s="12">
        <v>0</v>
      </c>
      <c r="L11" s="12">
        <v>152</v>
      </c>
      <c r="M11" s="12">
        <v>80</v>
      </c>
      <c r="N11" s="12">
        <v>40</v>
      </c>
      <c r="O11" s="12">
        <v>63</v>
      </c>
      <c r="P11" s="12">
        <v>0</v>
      </c>
      <c r="Q11" s="12">
        <v>0</v>
      </c>
      <c r="R11" s="12">
        <v>0</v>
      </c>
      <c r="S11" s="12">
        <v>71</v>
      </c>
      <c r="T11" s="24">
        <f t="shared" si="0"/>
        <v>11</v>
      </c>
    </row>
    <row r="12" spans="1:20" x14ac:dyDescent="0.2">
      <c r="A12" s="21" t="s">
        <v>99</v>
      </c>
      <c r="B12" s="24">
        <v>71</v>
      </c>
      <c r="C12" s="24">
        <v>35</v>
      </c>
      <c r="D12" s="24">
        <v>0</v>
      </c>
      <c r="E12" s="24"/>
      <c r="F12" s="14" t="s">
        <v>13</v>
      </c>
      <c r="G12" s="12">
        <v>0</v>
      </c>
      <c r="H12" s="12">
        <v>15</v>
      </c>
      <c r="I12" s="12">
        <v>0</v>
      </c>
      <c r="J12" s="12">
        <v>0</v>
      </c>
      <c r="K12" s="12">
        <v>0</v>
      </c>
      <c r="L12" s="12">
        <v>26</v>
      </c>
      <c r="M12" s="12">
        <v>40</v>
      </c>
      <c r="N12" s="12">
        <v>15</v>
      </c>
      <c r="O12" s="12">
        <v>0</v>
      </c>
      <c r="P12" s="12">
        <v>0</v>
      </c>
      <c r="Q12" s="12">
        <v>0</v>
      </c>
      <c r="R12" s="12">
        <v>0</v>
      </c>
      <c r="S12" s="12">
        <v>32</v>
      </c>
      <c r="T12" s="24">
        <f t="shared" si="0"/>
        <v>-22</v>
      </c>
    </row>
    <row r="13" spans="1:20" x14ac:dyDescent="0.2">
      <c r="A13" s="21" t="s">
        <v>100</v>
      </c>
      <c r="B13" s="24">
        <v>28</v>
      </c>
      <c r="C13" s="24">
        <v>0</v>
      </c>
      <c r="D13" s="24">
        <v>5</v>
      </c>
      <c r="E13" s="24"/>
      <c r="F13" s="14" t="s">
        <v>13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6</v>
      </c>
      <c r="M13" s="12">
        <v>0</v>
      </c>
      <c r="N13" s="12">
        <v>12</v>
      </c>
      <c r="O13" s="12">
        <v>0</v>
      </c>
      <c r="P13" s="12">
        <v>2</v>
      </c>
      <c r="Q13" s="12">
        <v>0</v>
      </c>
      <c r="R13" s="12">
        <v>0</v>
      </c>
      <c r="S13" s="12">
        <v>10</v>
      </c>
      <c r="T13" s="24">
        <f t="shared" si="0"/>
        <v>3</v>
      </c>
    </row>
    <row r="14" spans="1:20" x14ac:dyDescent="0.2">
      <c r="A14" s="21" t="s">
        <v>101</v>
      </c>
      <c r="B14" s="24">
        <v>26</v>
      </c>
      <c r="C14" s="24">
        <v>0</v>
      </c>
      <c r="D14" s="24">
        <v>0</v>
      </c>
      <c r="E14" s="24"/>
      <c r="F14" s="14" t="s">
        <v>13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1</v>
      </c>
      <c r="M14" s="12">
        <v>0</v>
      </c>
      <c r="N14" s="12">
        <v>5</v>
      </c>
      <c r="O14" s="12">
        <v>0</v>
      </c>
      <c r="P14" s="12">
        <v>2</v>
      </c>
      <c r="Q14" s="12">
        <v>0</v>
      </c>
      <c r="R14" s="12">
        <v>0</v>
      </c>
      <c r="S14" s="12">
        <v>0</v>
      </c>
      <c r="T14" s="24">
        <f t="shared" si="0"/>
        <v>18</v>
      </c>
    </row>
    <row r="15" spans="1:20" s="17" customFormat="1" x14ac:dyDescent="0.2">
      <c r="A15" s="22" t="s">
        <v>17</v>
      </c>
      <c r="B15" s="25">
        <f>SUM(B7:B14)</f>
        <v>620</v>
      </c>
      <c r="C15" s="25">
        <f t="shared" ref="C15:E15" si="1">SUM(C7:C14)</f>
        <v>105</v>
      </c>
      <c r="D15" s="25">
        <f t="shared" si="1"/>
        <v>220</v>
      </c>
      <c r="E15" s="25">
        <f t="shared" si="1"/>
        <v>0</v>
      </c>
      <c r="F15" s="16"/>
      <c r="G15" s="16">
        <f t="shared" ref="G15:T15" si="2">SUM(G7:G14)</f>
        <v>0</v>
      </c>
      <c r="H15" s="16">
        <f t="shared" si="2"/>
        <v>50</v>
      </c>
      <c r="I15" s="16">
        <f t="shared" si="2"/>
        <v>100</v>
      </c>
      <c r="J15" s="16">
        <f t="shared" si="2"/>
        <v>0</v>
      </c>
      <c r="K15" s="16">
        <f t="shared" si="2"/>
        <v>0</v>
      </c>
      <c r="L15" s="16">
        <f t="shared" si="2"/>
        <v>269</v>
      </c>
      <c r="M15" s="16">
        <f t="shared" si="2"/>
        <v>185</v>
      </c>
      <c r="N15" s="16">
        <f t="shared" si="2"/>
        <v>103</v>
      </c>
      <c r="O15" s="16">
        <f t="shared" si="2"/>
        <v>75</v>
      </c>
      <c r="P15" s="16">
        <f t="shared" si="2"/>
        <v>26</v>
      </c>
      <c r="Q15" s="16">
        <f t="shared" si="2"/>
        <v>0</v>
      </c>
      <c r="R15" s="16">
        <f t="shared" si="2"/>
        <v>0</v>
      </c>
      <c r="S15" s="16">
        <f t="shared" si="2"/>
        <v>149</v>
      </c>
      <c r="T15" s="25">
        <f t="shared" si="2"/>
        <v>-12</v>
      </c>
    </row>
    <row r="16" spans="1:20" x14ac:dyDescent="0.2">
      <c r="A16" s="20" t="s">
        <v>102</v>
      </c>
      <c r="B16" s="24"/>
      <c r="C16" s="24"/>
      <c r="D16" s="24"/>
      <c r="E16" s="24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24"/>
    </row>
    <row r="17" spans="1:20" x14ac:dyDescent="0.2">
      <c r="A17" s="21" t="s">
        <v>103</v>
      </c>
      <c r="B17" s="24">
        <v>0</v>
      </c>
      <c r="C17" s="24">
        <v>0</v>
      </c>
      <c r="D17" s="24">
        <v>0</v>
      </c>
      <c r="E17" s="24"/>
      <c r="F17" s="14" t="s">
        <v>13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24">
        <f t="shared" ref="T17:T19" si="3">SUM(B17:E17)-SUM(G17:S17)</f>
        <v>0</v>
      </c>
    </row>
    <row r="18" spans="1:20" x14ac:dyDescent="0.2">
      <c r="A18" s="21" t="s">
        <v>104</v>
      </c>
      <c r="B18" s="24">
        <v>0</v>
      </c>
      <c r="C18" s="24">
        <v>0</v>
      </c>
      <c r="D18" s="24">
        <v>0</v>
      </c>
      <c r="E18" s="24"/>
      <c r="F18" s="14" t="s">
        <v>13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24">
        <f t="shared" si="3"/>
        <v>0</v>
      </c>
    </row>
    <row r="19" spans="1:20" x14ac:dyDescent="0.2">
      <c r="A19" s="21" t="s">
        <v>105</v>
      </c>
      <c r="B19" s="24">
        <v>0</v>
      </c>
      <c r="C19" s="24">
        <v>0</v>
      </c>
      <c r="D19" s="24">
        <v>0</v>
      </c>
      <c r="E19" s="24"/>
      <c r="F19" s="14" t="s">
        <v>13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24">
        <f t="shared" si="3"/>
        <v>0</v>
      </c>
    </row>
    <row r="20" spans="1:20" s="17" customFormat="1" x14ac:dyDescent="0.2">
      <c r="A20" s="22" t="s">
        <v>17</v>
      </c>
      <c r="B20" s="25">
        <f>SUM(B17:B19)</f>
        <v>0</v>
      </c>
      <c r="C20" s="25">
        <f t="shared" ref="C20:E20" si="4">SUM(C17:C19)</f>
        <v>0</v>
      </c>
      <c r="D20" s="25">
        <f t="shared" si="4"/>
        <v>0</v>
      </c>
      <c r="E20" s="25">
        <f t="shared" si="4"/>
        <v>0</v>
      </c>
      <c r="F20" s="16"/>
      <c r="G20" s="16">
        <f t="shared" ref="G20:T20" si="5">SUM(G17:G19)</f>
        <v>0</v>
      </c>
      <c r="H20" s="16">
        <f t="shared" si="5"/>
        <v>0</v>
      </c>
      <c r="I20" s="16">
        <f t="shared" si="5"/>
        <v>0</v>
      </c>
      <c r="J20" s="16">
        <f t="shared" si="5"/>
        <v>0</v>
      </c>
      <c r="K20" s="16">
        <f t="shared" si="5"/>
        <v>0</v>
      </c>
      <c r="L20" s="16">
        <f t="shared" si="5"/>
        <v>0</v>
      </c>
      <c r="M20" s="16">
        <f t="shared" si="5"/>
        <v>0</v>
      </c>
      <c r="N20" s="16">
        <f t="shared" si="5"/>
        <v>0</v>
      </c>
      <c r="O20" s="16">
        <f t="shared" si="5"/>
        <v>0</v>
      </c>
      <c r="P20" s="16">
        <f t="shared" si="5"/>
        <v>0</v>
      </c>
      <c r="Q20" s="16">
        <f t="shared" si="5"/>
        <v>0</v>
      </c>
      <c r="R20" s="16">
        <f t="shared" si="5"/>
        <v>0</v>
      </c>
      <c r="S20" s="16">
        <f t="shared" si="5"/>
        <v>0</v>
      </c>
      <c r="T20" s="25">
        <f t="shared" si="5"/>
        <v>0</v>
      </c>
    </row>
    <row r="21" spans="1:20" x14ac:dyDescent="0.2">
      <c r="A21" s="20" t="s">
        <v>106</v>
      </c>
      <c r="B21" s="24"/>
      <c r="C21" s="24"/>
      <c r="D21" s="24"/>
      <c r="E21" s="24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24"/>
    </row>
    <row r="22" spans="1:20" x14ac:dyDescent="0.2">
      <c r="A22" s="21" t="s">
        <v>107</v>
      </c>
      <c r="B22" s="24">
        <v>0</v>
      </c>
      <c r="C22" s="24">
        <v>0</v>
      </c>
      <c r="D22" s="24">
        <v>0</v>
      </c>
      <c r="E22" s="24"/>
      <c r="F22" s="14" t="s">
        <v>13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24">
        <f t="shared" ref="T22:T23" si="6">SUM(B22:E22)-SUM(G22:S22)</f>
        <v>0</v>
      </c>
    </row>
    <row r="23" spans="1:20" x14ac:dyDescent="0.2">
      <c r="A23" s="21" t="s">
        <v>108</v>
      </c>
      <c r="B23" s="24">
        <v>0</v>
      </c>
      <c r="C23" s="24">
        <v>0</v>
      </c>
      <c r="D23" s="24">
        <v>0</v>
      </c>
      <c r="E23" s="24"/>
      <c r="F23" s="14" t="s">
        <v>13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24">
        <f t="shared" si="6"/>
        <v>0</v>
      </c>
    </row>
    <row r="24" spans="1:20" s="17" customFormat="1" x14ac:dyDescent="0.2">
      <c r="A24" s="22" t="s">
        <v>17</v>
      </c>
      <c r="B24" s="25">
        <f>SUM(B22:B23)</f>
        <v>0</v>
      </c>
      <c r="C24" s="25">
        <f t="shared" ref="C24:E24" si="7">SUM(C22:C23)</f>
        <v>0</v>
      </c>
      <c r="D24" s="25">
        <f t="shared" si="7"/>
        <v>0</v>
      </c>
      <c r="E24" s="25">
        <f t="shared" si="7"/>
        <v>0</v>
      </c>
      <c r="F24" s="16"/>
      <c r="G24" s="16">
        <f t="shared" ref="G24:T24" si="8">SUM(G22:G23)</f>
        <v>0</v>
      </c>
      <c r="H24" s="16">
        <f t="shared" si="8"/>
        <v>0</v>
      </c>
      <c r="I24" s="16">
        <f t="shared" si="8"/>
        <v>0</v>
      </c>
      <c r="J24" s="16">
        <f t="shared" si="8"/>
        <v>0</v>
      </c>
      <c r="K24" s="16">
        <f t="shared" si="8"/>
        <v>0</v>
      </c>
      <c r="L24" s="16">
        <f t="shared" si="8"/>
        <v>0</v>
      </c>
      <c r="M24" s="16">
        <f t="shared" si="8"/>
        <v>0</v>
      </c>
      <c r="N24" s="16">
        <f t="shared" si="8"/>
        <v>0</v>
      </c>
      <c r="O24" s="16">
        <f t="shared" si="8"/>
        <v>0</v>
      </c>
      <c r="P24" s="16">
        <f t="shared" si="8"/>
        <v>0</v>
      </c>
      <c r="Q24" s="16">
        <f t="shared" si="8"/>
        <v>0</v>
      </c>
      <c r="R24" s="16">
        <f t="shared" si="8"/>
        <v>0</v>
      </c>
      <c r="S24" s="16">
        <f t="shared" si="8"/>
        <v>0</v>
      </c>
      <c r="T24" s="25">
        <f t="shared" si="8"/>
        <v>0</v>
      </c>
    </row>
    <row r="25" spans="1:20" x14ac:dyDescent="0.2">
      <c r="A25" s="20" t="s">
        <v>109</v>
      </c>
      <c r="B25" s="24"/>
      <c r="C25" s="24"/>
      <c r="D25" s="24"/>
      <c r="E25" s="24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24"/>
    </row>
    <row r="26" spans="1:20" x14ac:dyDescent="0.2">
      <c r="A26" s="21" t="s">
        <v>110</v>
      </c>
      <c r="B26" s="24">
        <v>18</v>
      </c>
      <c r="C26" s="24">
        <v>15</v>
      </c>
      <c r="D26" s="24">
        <v>5</v>
      </c>
      <c r="E26" s="24"/>
      <c r="F26" s="14" t="s">
        <v>13</v>
      </c>
      <c r="G26" s="12">
        <v>0</v>
      </c>
      <c r="H26" s="12">
        <v>0</v>
      </c>
      <c r="I26" s="12">
        <v>3</v>
      </c>
      <c r="J26" s="12">
        <v>5</v>
      </c>
      <c r="K26" s="12">
        <v>1</v>
      </c>
      <c r="L26" s="12">
        <v>3</v>
      </c>
      <c r="M26" s="12">
        <v>6</v>
      </c>
      <c r="N26" s="12">
        <v>0</v>
      </c>
      <c r="O26" s="12">
        <v>0</v>
      </c>
      <c r="P26" s="12">
        <v>0</v>
      </c>
      <c r="Q26" s="12">
        <v>1</v>
      </c>
      <c r="R26" s="12">
        <v>0</v>
      </c>
      <c r="S26" s="12">
        <v>0</v>
      </c>
      <c r="T26" s="24">
        <f t="shared" ref="T26:T33" si="9">SUM(B26:E26)-SUM(G26:S26)</f>
        <v>19</v>
      </c>
    </row>
    <row r="27" spans="1:20" x14ac:dyDescent="0.2">
      <c r="A27" s="21" t="s">
        <v>111</v>
      </c>
      <c r="B27" s="24">
        <v>57</v>
      </c>
      <c r="C27" s="24">
        <v>25</v>
      </c>
      <c r="D27" s="24">
        <v>10</v>
      </c>
      <c r="E27" s="24"/>
      <c r="F27" s="14" t="s">
        <v>13</v>
      </c>
      <c r="G27" s="12">
        <v>0</v>
      </c>
      <c r="H27" s="12">
        <v>6</v>
      </c>
      <c r="I27" s="12">
        <v>6</v>
      </c>
      <c r="J27" s="12">
        <v>8</v>
      </c>
      <c r="K27" s="12">
        <v>2</v>
      </c>
      <c r="L27" s="12">
        <v>2</v>
      </c>
      <c r="M27" s="12">
        <v>4</v>
      </c>
      <c r="N27" s="12">
        <v>3</v>
      </c>
      <c r="O27" s="12">
        <v>0</v>
      </c>
      <c r="P27" s="12">
        <v>1</v>
      </c>
      <c r="Q27" s="12">
        <v>0</v>
      </c>
      <c r="R27" s="12">
        <v>0</v>
      </c>
      <c r="S27" s="12">
        <v>0</v>
      </c>
      <c r="T27" s="24">
        <f t="shared" si="9"/>
        <v>60</v>
      </c>
    </row>
    <row r="28" spans="1:20" x14ac:dyDescent="0.2">
      <c r="A28" s="21" t="s">
        <v>112</v>
      </c>
      <c r="B28" s="24">
        <v>37</v>
      </c>
      <c r="C28" s="24">
        <v>20</v>
      </c>
      <c r="D28" s="24">
        <v>5</v>
      </c>
      <c r="E28" s="24"/>
      <c r="F28" s="14" t="s">
        <v>13</v>
      </c>
      <c r="G28" s="12">
        <v>0</v>
      </c>
      <c r="H28" s="12">
        <v>0</v>
      </c>
      <c r="I28" s="12">
        <v>0</v>
      </c>
      <c r="J28" s="12">
        <v>8</v>
      </c>
      <c r="K28" s="12">
        <v>0</v>
      </c>
      <c r="L28" s="12">
        <v>4</v>
      </c>
      <c r="M28" s="12">
        <v>1</v>
      </c>
      <c r="N28" s="12">
        <v>0</v>
      </c>
      <c r="O28" s="12">
        <v>0</v>
      </c>
      <c r="P28" s="12">
        <v>0</v>
      </c>
      <c r="Q28" s="12">
        <v>6</v>
      </c>
      <c r="R28" s="12">
        <v>0</v>
      </c>
      <c r="S28" s="12">
        <v>0</v>
      </c>
      <c r="T28" s="24">
        <f t="shared" si="9"/>
        <v>43</v>
      </c>
    </row>
    <row r="29" spans="1:20" x14ac:dyDescent="0.2">
      <c r="A29" s="21" t="s">
        <v>113</v>
      </c>
      <c r="B29" s="24">
        <v>81</v>
      </c>
      <c r="C29" s="24">
        <v>85</v>
      </c>
      <c r="D29" s="24">
        <v>25</v>
      </c>
      <c r="E29" s="24"/>
      <c r="F29" s="14" t="s">
        <v>13</v>
      </c>
      <c r="G29" s="12">
        <v>10</v>
      </c>
      <c r="H29" s="12">
        <v>0</v>
      </c>
      <c r="I29" s="12">
        <v>4</v>
      </c>
      <c r="J29" s="12">
        <v>40</v>
      </c>
      <c r="K29" s="12">
        <v>0</v>
      </c>
      <c r="L29" s="12">
        <v>2</v>
      </c>
      <c r="M29" s="12">
        <v>48</v>
      </c>
      <c r="N29" s="12">
        <v>0</v>
      </c>
      <c r="O29" s="12">
        <v>6</v>
      </c>
      <c r="P29" s="12">
        <v>12</v>
      </c>
      <c r="Q29" s="12">
        <v>20</v>
      </c>
      <c r="R29" s="12">
        <v>0</v>
      </c>
      <c r="S29" s="12">
        <v>17</v>
      </c>
      <c r="T29" s="24">
        <f t="shared" si="9"/>
        <v>32</v>
      </c>
    </row>
    <row r="30" spans="1:20" x14ac:dyDescent="0.2">
      <c r="A30" s="21" t="s">
        <v>114</v>
      </c>
      <c r="B30" s="24">
        <v>13</v>
      </c>
      <c r="C30" s="24">
        <v>0</v>
      </c>
      <c r="D30" s="24">
        <v>0</v>
      </c>
      <c r="E30" s="24"/>
      <c r="F30" s="14" t="s">
        <v>13</v>
      </c>
      <c r="G30" s="12">
        <v>1</v>
      </c>
      <c r="H30" s="12">
        <v>0</v>
      </c>
      <c r="I30" s="12">
        <v>0</v>
      </c>
      <c r="J30" s="12">
        <v>0</v>
      </c>
      <c r="K30" s="12">
        <v>1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24">
        <f t="shared" si="9"/>
        <v>11</v>
      </c>
    </row>
    <row r="31" spans="1:20" x14ac:dyDescent="0.2">
      <c r="A31" s="21" t="s">
        <v>115</v>
      </c>
      <c r="B31" s="24">
        <v>9</v>
      </c>
      <c r="C31" s="24">
        <v>5</v>
      </c>
      <c r="D31" s="24">
        <v>0</v>
      </c>
      <c r="E31" s="24"/>
      <c r="F31" s="14" t="s">
        <v>13</v>
      </c>
      <c r="G31" s="12">
        <v>0</v>
      </c>
      <c r="H31" s="12">
        <v>0</v>
      </c>
      <c r="I31" s="12">
        <v>0</v>
      </c>
      <c r="J31" s="12">
        <v>1</v>
      </c>
      <c r="K31" s="12">
        <v>0</v>
      </c>
      <c r="L31" s="12">
        <v>0</v>
      </c>
      <c r="M31" s="12">
        <v>1</v>
      </c>
      <c r="N31" s="12">
        <v>3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24">
        <f t="shared" si="9"/>
        <v>9</v>
      </c>
    </row>
    <row r="32" spans="1:20" x14ac:dyDescent="0.2">
      <c r="A32" s="21" t="s">
        <v>116</v>
      </c>
      <c r="B32" s="24">
        <v>1</v>
      </c>
      <c r="C32" s="24">
        <v>0</v>
      </c>
      <c r="D32" s="24">
        <v>1</v>
      </c>
      <c r="E32" s="24"/>
      <c r="F32" s="14" t="s">
        <v>13</v>
      </c>
      <c r="G32" s="12">
        <v>0</v>
      </c>
      <c r="H32" s="12">
        <v>0</v>
      </c>
      <c r="I32" s="12">
        <v>1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24">
        <f t="shared" si="9"/>
        <v>1</v>
      </c>
    </row>
    <row r="33" spans="1:20" x14ac:dyDescent="0.2">
      <c r="A33" s="21" t="s">
        <v>117</v>
      </c>
      <c r="B33" s="24">
        <v>7</v>
      </c>
      <c r="C33" s="24">
        <v>0</v>
      </c>
      <c r="D33" s="24">
        <v>0</v>
      </c>
      <c r="E33" s="24"/>
      <c r="F33" s="14" t="s">
        <v>13</v>
      </c>
      <c r="G33" s="12">
        <v>0</v>
      </c>
      <c r="H33" s="12">
        <v>0</v>
      </c>
      <c r="I33" s="12">
        <v>4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24">
        <f t="shared" si="9"/>
        <v>3</v>
      </c>
    </row>
    <row r="34" spans="1:20" s="17" customFormat="1" x14ac:dyDescent="0.2">
      <c r="A34" s="22" t="s">
        <v>17</v>
      </c>
      <c r="B34" s="25">
        <f>SUM(B26:B33)</f>
        <v>223</v>
      </c>
      <c r="C34" s="25">
        <f>SUM(C26:C33)</f>
        <v>150</v>
      </c>
      <c r="D34" s="25">
        <f>SUM(D26:D33)</f>
        <v>46</v>
      </c>
      <c r="E34" s="25">
        <f>SUM(E26:E33)</f>
        <v>0</v>
      </c>
      <c r="F34" s="16"/>
      <c r="G34" s="16">
        <f t="shared" ref="G34:T34" si="10">SUM(G26:G33)</f>
        <v>11</v>
      </c>
      <c r="H34" s="16">
        <f t="shared" si="10"/>
        <v>6</v>
      </c>
      <c r="I34" s="16">
        <f t="shared" si="10"/>
        <v>18</v>
      </c>
      <c r="J34" s="16">
        <f t="shared" si="10"/>
        <v>62</v>
      </c>
      <c r="K34" s="16">
        <f t="shared" si="10"/>
        <v>4</v>
      </c>
      <c r="L34" s="16">
        <f t="shared" si="10"/>
        <v>11</v>
      </c>
      <c r="M34" s="16">
        <f t="shared" si="10"/>
        <v>60</v>
      </c>
      <c r="N34" s="16">
        <f t="shared" si="10"/>
        <v>6</v>
      </c>
      <c r="O34" s="16">
        <f t="shared" si="10"/>
        <v>6</v>
      </c>
      <c r="P34" s="16">
        <f t="shared" si="10"/>
        <v>13</v>
      </c>
      <c r="Q34" s="16">
        <f t="shared" si="10"/>
        <v>27</v>
      </c>
      <c r="R34" s="16">
        <f t="shared" si="10"/>
        <v>0</v>
      </c>
      <c r="S34" s="16">
        <f t="shared" si="10"/>
        <v>17</v>
      </c>
      <c r="T34" s="25">
        <f t="shared" si="10"/>
        <v>178</v>
      </c>
    </row>
    <row r="35" spans="1:20" x14ac:dyDescent="0.2">
      <c r="A35" s="20" t="s">
        <v>121</v>
      </c>
      <c r="B35" s="24"/>
      <c r="C35" s="24"/>
      <c r="D35" s="24"/>
      <c r="E35" s="24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24"/>
    </row>
    <row r="36" spans="1:20" x14ac:dyDescent="0.2">
      <c r="A36" s="21" t="s">
        <v>122</v>
      </c>
      <c r="B36" s="24">
        <v>23</v>
      </c>
      <c r="C36" s="24">
        <v>15</v>
      </c>
      <c r="D36" s="24">
        <v>5</v>
      </c>
      <c r="E36" s="24"/>
      <c r="F36" s="14" t="s">
        <v>13</v>
      </c>
      <c r="G36" s="12">
        <v>0</v>
      </c>
      <c r="H36" s="12">
        <v>0</v>
      </c>
      <c r="I36" s="12">
        <v>0</v>
      </c>
      <c r="J36" s="12">
        <v>3</v>
      </c>
      <c r="K36" s="12">
        <v>2</v>
      </c>
      <c r="L36" s="12">
        <v>2</v>
      </c>
      <c r="M36" s="12">
        <v>6</v>
      </c>
      <c r="N36" s="12">
        <v>1</v>
      </c>
      <c r="O36" s="12">
        <v>11</v>
      </c>
      <c r="P36" s="12">
        <v>1</v>
      </c>
      <c r="Q36" s="12">
        <v>1</v>
      </c>
      <c r="R36" s="12">
        <v>2</v>
      </c>
      <c r="S36" s="12">
        <v>0</v>
      </c>
      <c r="T36" s="24">
        <f t="shared" ref="T36:T42" si="11">SUM(B36:E36)-SUM(G36:S36)</f>
        <v>14</v>
      </c>
    </row>
    <row r="37" spans="1:20" x14ac:dyDescent="0.2">
      <c r="A37" s="21" t="s">
        <v>123</v>
      </c>
      <c r="B37" s="24">
        <v>168</v>
      </c>
      <c r="C37" s="24">
        <v>70</v>
      </c>
      <c r="D37" s="24">
        <v>30</v>
      </c>
      <c r="E37" s="24"/>
      <c r="F37" s="14" t="s">
        <v>13</v>
      </c>
      <c r="G37" s="12">
        <v>3</v>
      </c>
      <c r="H37" s="12">
        <v>13</v>
      </c>
      <c r="I37" s="12">
        <v>20</v>
      </c>
      <c r="J37" s="12">
        <v>31</v>
      </c>
      <c r="K37" s="12">
        <v>0</v>
      </c>
      <c r="L37" s="12">
        <v>16</v>
      </c>
      <c r="M37" s="12">
        <v>14</v>
      </c>
      <c r="N37" s="12">
        <v>2</v>
      </c>
      <c r="O37" s="12">
        <v>2</v>
      </c>
      <c r="P37" s="12">
        <v>13</v>
      </c>
      <c r="Q37" s="12">
        <v>11</v>
      </c>
      <c r="R37" s="12">
        <v>0</v>
      </c>
      <c r="S37" s="12">
        <v>0</v>
      </c>
      <c r="T37" s="24">
        <f t="shared" si="11"/>
        <v>143</v>
      </c>
    </row>
    <row r="38" spans="1:20" x14ac:dyDescent="0.2">
      <c r="A38" s="21" t="s">
        <v>124</v>
      </c>
      <c r="B38" s="24">
        <v>352</v>
      </c>
      <c r="C38" s="24">
        <v>170</v>
      </c>
      <c r="D38" s="24">
        <v>30</v>
      </c>
      <c r="E38" s="24"/>
      <c r="F38" s="14" t="s">
        <v>13</v>
      </c>
      <c r="G38" s="12">
        <v>5</v>
      </c>
      <c r="H38" s="12">
        <v>38</v>
      </c>
      <c r="I38" s="12">
        <v>22</v>
      </c>
      <c r="J38" s="12">
        <v>78</v>
      </c>
      <c r="K38" s="12">
        <v>1</v>
      </c>
      <c r="L38" s="12">
        <v>9</v>
      </c>
      <c r="M38" s="12">
        <v>16</v>
      </c>
      <c r="N38" s="12">
        <v>6</v>
      </c>
      <c r="O38" s="12">
        <v>19</v>
      </c>
      <c r="P38" s="12">
        <v>2</v>
      </c>
      <c r="Q38" s="12">
        <v>32</v>
      </c>
      <c r="R38" s="12">
        <v>0</v>
      </c>
      <c r="S38" s="12">
        <v>18</v>
      </c>
      <c r="T38" s="24">
        <f t="shared" si="11"/>
        <v>306</v>
      </c>
    </row>
    <row r="39" spans="1:20" x14ac:dyDescent="0.2">
      <c r="A39" s="21" t="s">
        <v>125</v>
      </c>
      <c r="B39" s="24">
        <v>19</v>
      </c>
      <c r="C39" s="24">
        <v>5</v>
      </c>
      <c r="D39" s="24">
        <v>15</v>
      </c>
      <c r="E39" s="24"/>
      <c r="F39" s="14" t="s">
        <v>13</v>
      </c>
      <c r="G39" s="12">
        <v>0</v>
      </c>
      <c r="H39" s="12">
        <v>1</v>
      </c>
      <c r="I39" s="12">
        <v>2</v>
      </c>
      <c r="J39" s="12">
        <v>1</v>
      </c>
      <c r="K39" s="12">
        <v>0</v>
      </c>
      <c r="L39" s="12">
        <v>1</v>
      </c>
      <c r="M39" s="12">
        <v>2</v>
      </c>
      <c r="N39" s="12">
        <v>3</v>
      </c>
      <c r="O39" s="12">
        <v>0</v>
      </c>
      <c r="P39" s="12">
        <v>0</v>
      </c>
      <c r="Q39" s="12">
        <v>0</v>
      </c>
      <c r="R39" s="12">
        <v>0</v>
      </c>
      <c r="S39" s="12">
        <v>4</v>
      </c>
      <c r="T39" s="24">
        <f t="shared" si="11"/>
        <v>25</v>
      </c>
    </row>
    <row r="40" spans="1:20" x14ac:dyDescent="0.2">
      <c r="A40" s="21" t="s">
        <v>126</v>
      </c>
      <c r="B40" s="24">
        <v>2</v>
      </c>
      <c r="C40" s="24">
        <v>0</v>
      </c>
      <c r="D40" s="24">
        <v>0</v>
      </c>
      <c r="E40" s="24"/>
      <c r="F40" s="14" t="s">
        <v>13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24">
        <f t="shared" si="11"/>
        <v>2</v>
      </c>
    </row>
    <row r="41" spans="1:20" x14ac:dyDescent="0.2">
      <c r="A41" s="21" t="s">
        <v>127</v>
      </c>
      <c r="B41" s="24">
        <v>48</v>
      </c>
      <c r="C41" s="24">
        <v>10</v>
      </c>
      <c r="D41" s="24">
        <v>0</v>
      </c>
      <c r="E41" s="24"/>
      <c r="F41" s="14" t="s">
        <v>13</v>
      </c>
      <c r="G41" s="12">
        <v>0</v>
      </c>
      <c r="H41" s="12">
        <v>0</v>
      </c>
      <c r="I41" s="12">
        <v>6</v>
      </c>
      <c r="J41" s="12">
        <v>0</v>
      </c>
      <c r="K41" s="12">
        <v>0</v>
      </c>
      <c r="L41" s="12">
        <v>1</v>
      </c>
      <c r="M41" s="12">
        <v>10</v>
      </c>
      <c r="N41" s="12">
        <v>2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24">
        <f t="shared" si="11"/>
        <v>39</v>
      </c>
    </row>
    <row r="42" spans="1:20" x14ac:dyDescent="0.2">
      <c r="A42" s="21" t="s">
        <v>128</v>
      </c>
      <c r="B42" s="24">
        <v>138</v>
      </c>
      <c r="C42" s="24">
        <v>0</v>
      </c>
      <c r="D42" s="24">
        <v>10</v>
      </c>
      <c r="E42" s="24"/>
      <c r="F42" s="14" t="s">
        <v>13</v>
      </c>
      <c r="G42" s="12">
        <v>0</v>
      </c>
      <c r="H42" s="12">
        <v>0</v>
      </c>
      <c r="I42" s="12">
        <v>21</v>
      </c>
      <c r="J42" s="12">
        <v>0</v>
      </c>
      <c r="K42" s="12">
        <v>0</v>
      </c>
      <c r="L42" s="12">
        <v>5</v>
      </c>
      <c r="M42" s="12">
        <v>21</v>
      </c>
      <c r="N42" s="12">
        <v>7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24">
        <f t="shared" si="11"/>
        <v>94</v>
      </c>
    </row>
    <row r="43" spans="1:20" s="17" customFormat="1" x14ac:dyDescent="0.2">
      <c r="A43" s="22" t="s">
        <v>17</v>
      </c>
      <c r="B43" s="25">
        <f>SUM(B36:B42)</f>
        <v>750</v>
      </c>
      <c r="C43" s="25">
        <f>SUM(C36:C42)</f>
        <v>270</v>
      </c>
      <c r="D43" s="25">
        <f>SUM(D36:D42)</f>
        <v>90</v>
      </c>
      <c r="E43" s="25">
        <f>SUM(E36:E42)</f>
        <v>0</v>
      </c>
      <c r="F43" s="16"/>
      <c r="G43" s="16">
        <f t="shared" ref="G43:T43" si="12">SUM(G36:G42)</f>
        <v>8</v>
      </c>
      <c r="H43" s="16">
        <f t="shared" si="12"/>
        <v>52</v>
      </c>
      <c r="I43" s="16">
        <f t="shared" si="12"/>
        <v>71</v>
      </c>
      <c r="J43" s="16">
        <f t="shared" si="12"/>
        <v>113</v>
      </c>
      <c r="K43" s="16">
        <f t="shared" si="12"/>
        <v>3</v>
      </c>
      <c r="L43" s="16">
        <f t="shared" si="12"/>
        <v>34</v>
      </c>
      <c r="M43" s="16">
        <f t="shared" si="12"/>
        <v>69</v>
      </c>
      <c r="N43" s="16">
        <f t="shared" si="12"/>
        <v>21</v>
      </c>
      <c r="O43" s="16">
        <f t="shared" si="12"/>
        <v>32</v>
      </c>
      <c r="P43" s="16">
        <f t="shared" si="12"/>
        <v>16</v>
      </c>
      <c r="Q43" s="16">
        <f t="shared" si="12"/>
        <v>44</v>
      </c>
      <c r="R43" s="16">
        <f t="shared" si="12"/>
        <v>2</v>
      </c>
      <c r="S43" s="16">
        <f t="shared" si="12"/>
        <v>22</v>
      </c>
      <c r="T43" s="25">
        <f t="shared" si="12"/>
        <v>623</v>
      </c>
    </row>
    <row r="44" spans="1:20" x14ac:dyDescent="0.2">
      <c r="A44" s="20" t="s">
        <v>130</v>
      </c>
      <c r="B44" s="24"/>
      <c r="C44" s="24"/>
      <c r="D44" s="24"/>
      <c r="E44" s="24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24"/>
    </row>
    <row r="45" spans="1:20" x14ac:dyDescent="0.2">
      <c r="A45" s="21" t="s">
        <v>131</v>
      </c>
      <c r="B45" s="24">
        <v>21</v>
      </c>
      <c r="C45" s="24">
        <v>5</v>
      </c>
      <c r="D45" s="24">
        <v>0</v>
      </c>
      <c r="E45" s="24"/>
      <c r="F45" s="14" t="s">
        <v>13</v>
      </c>
      <c r="G45" s="12">
        <v>1</v>
      </c>
      <c r="H45" s="12">
        <v>0</v>
      </c>
      <c r="I45" s="12">
        <v>3</v>
      </c>
      <c r="J45" s="12">
        <v>0</v>
      </c>
      <c r="K45" s="12">
        <v>4</v>
      </c>
      <c r="L45" s="12">
        <v>0</v>
      </c>
      <c r="M45" s="12">
        <v>3</v>
      </c>
      <c r="N45" s="12">
        <v>0</v>
      </c>
      <c r="O45" s="12">
        <v>0</v>
      </c>
      <c r="P45" s="12">
        <v>1</v>
      </c>
      <c r="Q45" s="12">
        <v>3</v>
      </c>
      <c r="R45" s="12">
        <v>0</v>
      </c>
      <c r="S45" s="12">
        <v>0</v>
      </c>
      <c r="T45" s="24">
        <f t="shared" ref="T45:T50" si="13">SUM(B45:E45)-SUM(G45:S45)</f>
        <v>11</v>
      </c>
    </row>
    <row r="46" spans="1:20" x14ac:dyDescent="0.2">
      <c r="A46" s="21" t="s">
        <v>132</v>
      </c>
      <c r="B46" s="24">
        <v>262</v>
      </c>
      <c r="C46" s="24">
        <v>155</v>
      </c>
      <c r="D46" s="24">
        <v>300</v>
      </c>
      <c r="E46" s="24">
        <v>485</v>
      </c>
      <c r="F46" s="14" t="s">
        <v>13</v>
      </c>
      <c r="G46" s="12">
        <v>0</v>
      </c>
      <c r="H46" s="12">
        <v>9</v>
      </c>
      <c r="I46" s="12">
        <v>30</v>
      </c>
      <c r="J46" s="12">
        <v>83</v>
      </c>
      <c r="K46" s="12">
        <v>1</v>
      </c>
      <c r="L46" s="12">
        <v>40</v>
      </c>
      <c r="M46" s="12">
        <v>888</v>
      </c>
      <c r="N46" s="12">
        <v>16</v>
      </c>
      <c r="O46" s="12">
        <v>2</v>
      </c>
      <c r="P46" s="12">
        <v>26</v>
      </c>
      <c r="Q46" s="12">
        <v>41</v>
      </c>
      <c r="R46" s="12">
        <v>0</v>
      </c>
      <c r="S46" s="12">
        <v>3</v>
      </c>
      <c r="T46" s="24">
        <f t="shared" si="13"/>
        <v>63</v>
      </c>
    </row>
    <row r="47" spans="1:20" x14ac:dyDescent="0.2">
      <c r="A47" s="21" t="s">
        <v>133</v>
      </c>
      <c r="B47" s="24">
        <v>914</v>
      </c>
      <c r="C47" s="24">
        <v>260</v>
      </c>
      <c r="D47" s="24">
        <v>152</v>
      </c>
      <c r="E47" s="24"/>
      <c r="F47" s="14" t="s">
        <v>13</v>
      </c>
      <c r="G47" s="12">
        <v>1</v>
      </c>
      <c r="H47" s="12">
        <v>14</v>
      </c>
      <c r="I47" s="12">
        <v>53</v>
      </c>
      <c r="J47" s="12">
        <v>100</v>
      </c>
      <c r="K47" s="12">
        <v>0</v>
      </c>
      <c r="L47" s="12">
        <v>91</v>
      </c>
      <c r="M47" s="12">
        <v>67</v>
      </c>
      <c r="N47" s="12">
        <v>63</v>
      </c>
      <c r="O47" s="12">
        <v>3</v>
      </c>
      <c r="P47" s="12">
        <v>37</v>
      </c>
      <c r="Q47" s="12">
        <v>103</v>
      </c>
      <c r="R47" s="12">
        <v>0</v>
      </c>
      <c r="S47" s="12">
        <v>3</v>
      </c>
      <c r="T47" s="24">
        <f t="shared" si="13"/>
        <v>791</v>
      </c>
    </row>
    <row r="48" spans="1:20" x14ac:dyDescent="0.2">
      <c r="A48" s="21" t="s">
        <v>134</v>
      </c>
      <c r="B48" s="24">
        <v>36</v>
      </c>
      <c r="C48" s="24">
        <v>15</v>
      </c>
      <c r="D48" s="24">
        <v>15</v>
      </c>
      <c r="E48" s="24"/>
      <c r="F48" s="14" t="s">
        <v>13</v>
      </c>
      <c r="G48" s="12">
        <v>1</v>
      </c>
      <c r="H48" s="12">
        <v>1</v>
      </c>
      <c r="I48" s="12">
        <v>2</v>
      </c>
      <c r="J48" s="12">
        <v>0</v>
      </c>
      <c r="K48" s="12">
        <v>0</v>
      </c>
      <c r="L48" s="12">
        <v>2</v>
      </c>
      <c r="M48" s="12">
        <v>0</v>
      </c>
      <c r="N48" s="12">
        <v>5</v>
      </c>
      <c r="O48" s="12">
        <v>1</v>
      </c>
      <c r="P48" s="12">
        <v>3</v>
      </c>
      <c r="Q48" s="12">
        <v>0</v>
      </c>
      <c r="R48" s="12">
        <v>1</v>
      </c>
      <c r="S48" s="12">
        <v>0</v>
      </c>
      <c r="T48" s="24">
        <f t="shared" si="13"/>
        <v>50</v>
      </c>
    </row>
    <row r="49" spans="1:20" hidden="1" x14ac:dyDescent="0.2">
      <c r="A49" s="21" t="s">
        <v>135</v>
      </c>
      <c r="B49" s="24">
        <v>482</v>
      </c>
      <c r="C49" s="24">
        <v>80</v>
      </c>
      <c r="D49" s="24">
        <v>10</v>
      </c>
      <c r="E49" s="24"/>
      <c r="F49" s="14" t="s">
        <v>13</v>
      </c>
      <c r="G49" s="12">
        <v>0</v>
      </c>
      <c r="H49" s="12">
        <v>39</v>
      </c>
      <c r="I49" s="12">
        <v>115</v>
      </c>
      <c r="J49" s="12">
        <v>32</v>
      </c>
      <c r="K49" s="12">
        <v>0</v>
      </c>
      <c r="L49" s="12">
        <v>14</v>
      </c>
      <c r="M49" s="12">
        <v>14</v>
      </c>
      <c r="N49" s="12">
        <v>3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24">
        <f t="shared" si="13"/>
        <v>355</v>
      </c>
    </row>
    <row r="50" spans="1:20" hidden="1" x14ac:dyDescent="0.2">
      <c r="A50" s="21" t="s">
        <v>136</v>
      </c>
      <c r="B50" s="24">
        <v>707</v>
      </c>
      <c r="C50" s="24">
        <v>105</v>
      </c>
      <c r="D50" s="24">
        <v>50</v>
      </c>
      <c r="E50" s="24"/>
      <c r="F50" s="14" t="s">
        <v>13</v>
      </c>
      <c r="G50" s="12">
        <v>0</v>
      </c>
      <c r="H50" s="12">
        <v>62</v>
      </c>
      <c r="I50" s="12">
        <v>157</v>
      </c>
      <c r="J50" s="12">
        <v>39</v>
      </c>
      <c r="K50" s="12">
        <v>0</v>
      </c>
      <c r="L50" s="12">
        <v>20</v>
      </c>
      <c r="M50" s="12">
        <v>5</v>
      </c>
      <c r="N50" s="12">
        <v>19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24">
        <f t="shared" si="13"/>
        <v>560</v>
      </c>
    </row>
    <row r="51" spans="1:20" s="17" customFormat="1" x14ac:dyDescent="0.2">
      <c r="A51" s="22" t="s">
        <v>17</v>
      </c>
      <c r="B51" s="25">
        <f>SUM(B45:B50)</f>
        <v>2422</v>
      </c>
      <c r="C51" s="25">
        <f t="shared" ref="C51:E51" si="14">SUM(C45:C50)</f>
        <v>620</v>
      </c>
      <c r="D51" s="25">
        <f t="shared" si="14"/>
        <v>527</v>
      </c>
      <c r="E51" s="25">
        <f t="shared" si="14"/>
        <v>485</v>
      </c>
      <c r="F51" s="16"/>
      <c r="G51" s="16">
        <f t="shared" ref="G51:T51" si="15">SUM(G45:G50)</f>
        <v>3</v>
      </c>
      <c r="H51" s="16">
        <f t="shared" si="15"/>
        <v>125</v>
      </c>
      <c r="I51" s="16">
        <f t="shared" si="15"/>
        <v>360</v>
      </c>
      <c r="J51" s="16">
        <f t="shared" si="15"/>
        <v>254</v>
      </c>
      <c r="K51" s="16">
        <f t="shared" si="15"/>
        <v>5</v>
      </c>
      <c r="L51" s="16">
        <f t="shared" si="15"/>
        <v>167</v>
      </c>
      <c r="M51" s="16">
        <f t="shared" si="15"/>
        <v>977</v>
      </c>
      <c r="N51" s="16">
        <f t="shared" si="15"/>
        <v>106</v>
      </c>
      <c r="O51" s="16">
        <f t="shared" si="15"/>
        <v>6</v>
      </c>
      <c r="P51" s="16">
        <f t="shared" si="15"/>
        <v>67</v>
      </c>
      <c r="Q51" s="16">
        <f t="shared" si="15"/>
        <v>147</v>
      </c>
      <c r="R51" s="16">
        <f t="shared" si="15"/>
        <v>1</v>
      </c>
      <c r="S51" s="16">
        <f t="shared" si="15"/>
        <v>6</v>
      </c>
      <c r="T51" s="25">
        <f t="shared" si="15"/>
        <v>1830</v>
      </c>
    </row>
    <row r="52" spans="1:20" x14ac:dyDescent="0.2">
      <c r="A52" s="20" t="s">
        <v>137</v>
      </c>
      <c r="B52" s="24"/>
      <c r="C52" s="24"/>
      <c r="D52" s="24"/>
      <c r="E52" s="24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24"/>
    </row>
    <row r="53" spans="1:20" x14ac:dyDescent="0.2">
      <c r="A53" s="21" t="s">
        <v>138</v>
      </c>
      <c r="B53" s="24">
        <v>0</v>
      </c>
      <c r="C53" s="24">
        <v>0</v>
      </c>
      <c r="D53" s="24">
        <v>3</v>
      </c>
      <c r="E53" s="24"/>
      <c r="F53" s="14" t="s">
        <v>13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3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24">
        <f t="shared" ref="T53:T54" si="16">SUM(B53:E53)-SUM(G53:S53)</f>
        <v>0</v>
      </c>
    </row>
    <row r="54" spans="1:20" x14ac:dyDescent="0.2">
      <c r="A54" s="21" t="s">
        <v>139</v>
      </c>
      <c r="B54" s="24">
        <v>0</v>
      </c>
      <c r="C54" s="24">
        <v>0</v>
      </c>
      <c r="D54" s="24">
        <v>6</v>
      </c>
      <c r="E54" s="24"/>
      <c r="F54" s="14" t="s">
        <v>13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6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24">
        <f t="shared" si="16"/>
        <v>0</v>
      </c>
    </row>
    <row r="55" spans="1:20" s="17" customFormat="1" x14ac:dyDescent="0.2">
      <c r="A55" s="22" t="s">
        <v>17</v>
      </c>
      <c r="B55" s="25">
        <f>SUM(B53:B54)</f>
        <v>0</v>
      </c>
      <c r="C55" s="25">
        <f t="shared" ref="C55:E55" si="17">SUM(C53:C54)</f>
        <v>0</v>
      </c>
      <c r="D55" s="25">
        <f t="shared" si="17"/>
        <v>9</v>
      </c>
      <c r="E55" s="25">
        <f t="shared" si="17"/>
        <v>0</v>
      </c>
      <c r="F55" s="16"/>
      <c r="G55" s="16">
        <f t="shared" ref="G55:T55" si="18">SUM(G53:G54)</f>
        <v>0</v>
      </c>
      <c r="H55" s="16">
        <f t="shared" si="18"/>
        <v>0</v>
      </c>
      <c r="I55" s="16">
        <f t="shared" si="18"/>
        <v>0</v>
      </c>
      <c r="J55" s="16">
        <f t="shared" si="18"/>
        <v>0</v>
      </c>
      <c r="K55" s="16">
        <f t="shared" si="18"/>
        <v>0</v>
      </c>
      <c r="L55" s="16">
        <f t="shared" si="18"/>
        <v>9</v>
      </c>
      <c r="M55" s="16">
        <f t="shared" si="18"/>
        <v>0</v>
      </c>
      <c r="N55" s="16">
        <f t="shared" si="18"/>
        <v>0</v>
      </c>
      <c r="O55" s="16">
        <f t="shared" si="18"/>
        <v>0</v>
      </c>
      <c r="P55" s="16">
        <f t="shared" si="18"/>
        <v>0</v>
      </c>
      <c r="Q55" s="16">
        <f t="shared" si="18"/>
        <v>0</v>
      </c>
      <c r="R55" s="16">
        <f t="shared" si="18"/>
        <v>0</v>
      </c>
      <c r="S55" s="16">
        <f t="shared" si="18"/>
        <v>0</v>
      </c>
      <c r="T55" s="25">
        <f t="shared" si="18"/>
        <v>0</v>
      </c>
    </row>
    <row r="56" spans="1:20" x14ac:dyDescent="0.2">
      <c r="A56" s="20" t="s">
        <v>140</v>
      </c>
      <c r="B56" s="24"/>
      <c r="C56" s="24"/>
      <c r="D56" s="24"/>
      <c r="E56" s="24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24"/>
    </row>
    <row r="57" spans="1:20" x14ac:dyDescent="0.2">
      <c r="A57" s="21" t="s">
        <v>141</v>
      </c>
      <c r="B57" s="24">
        <v>0</v>
      </c>
      <c r="C57" s="24">
        <v>0</v>
      </c>
      <c r="D57" s="24">
        <v>0</v>
      </c>
      <c r="E57" s="24"/>
      <c r="F57" s="14" t="s">
        <v>13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4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24">
        <f t="shared" ref="T57" si="19">SUM(B57:E57)-SUM(G57:S57)</f>
        <v>-4</v>
      </c>
    </row>
    <row r="58" spans="1:20" s="17" customFormat="1" ht="13.5" thickBot="1" x14ac:dyDescent="0.25">
      <c r="A58" s="22" t="s">
        <v>17</v>
      </c>
      <c r="B58" s="25">
        <f>SUM(B57)</f>
        <v>0</v>
      </c>
      <c r="C58" s="25">
        <f t="shared" ref="C58:E58" si="20">SUM(C57)</f>
        <v>0</v>
      </c>
      <c r="D58" s="25">
        <f t="shared" si="20"/>
        <v>0</v>
      </c>
      <c r="E58" s="25">
        <f t="shared" si="20"/>
        <v>0</v>
      </c>
      <c r="F58" s="16"/>
      <c r="G58" s="16">
        <f t="shared" ref="G58:T58" si="21">SUM(G57)</f>
        <v>0</v>
      </c>
      <c r="H58" s="16">
        <f t="shared" si="21"/>
        <v>0</v>
      </c>
      <c r="I58" s="16">
        <f t="shared" si="21"/>
        <v>0</v>
      </c>
      <c r="J58" s="16">
        <f t="shared" si="21"/>
        <v>0</v>
      </c>
      <c r="K58" s="16">
        <f t="shared" si="21"/>
        <v>0</v>
      </c>
      <c r="L58" s="16">
        <f t="shared" si="21"/>
        <v>0</v>
      </c>
      <c r="M58" s="16">
        <f t="shared" si="21"/>
        <v>0</v>
      </c>
      <c r="N58" s="16">
        <f t="shared" si="21"/>
        <v>4</v>
      </c>
      <c r="O58" s="16">
        <f t="shared" si="21"/>
        <v>0</v>
      </c>
      <c r="P58" s="16">
        <f t="shared" si="21"/>
        <v>0</v>
      </c>
      <c r="Q58" s="16">
        <f t="shared" si="21"/>
        <v>0</v>
      </c>
      <c r="R58" s="16">
        <f t="shared" si="21"/>
        <v>0</v>
      </c>
      <c r="S58" s="16">
        <f t="shared" si="21"/>
        <v>0</v>
      </c>
      <c r="T58" s="25">
        <f t="shared" si="21"/>
        <v>-4</v>
      </c>
    </row>
    <row r="59" spans="1:20" s="18" customFormat="1" ht="22.5" customHeight="1" thickBot="1" x14ac:dyDescent="0.3">
      <c r="A59" s="29" t="s">
        <v>18</v>
      </c>
      <c r="B59" s="30">
        <f>SUM(B58,B51,B55,B43,B34,B24,B20,B15)</f>
        <v>4015</v>
      </c>
      <c r="C59" s="30">
        <f t="shared" ref="C59:E59" si="22">SUM(C58,C51,C55,C43,C34,C24,C20,C15)</f>
        <v>1145</v>
      </c>
      <c r="D59" s="30">
        <f t="shared" si="22"/>
        <v>892</v>
      </c>
      <c r="E59" s="30">
        <f t="shared" si="22"/>
        <v>485</v>
      </c>
      <c r="F59" s="31"/>
      <c r="G59" s="31">
        <f t="shared" ref="G59" si="23">SUM(G58,G51,G55,G43,G34,G24,G20,G15)</f>
        <v>22</v>
      </c>
      <c r="H59" s="31">
        <f t="shared" ref="H59" si="24">SUM(H58,H51,H55,H43,H34,H24,H20,H15)</f>
        <v>233</v>
      </c>
      <c r="I59" s="31">
        <f t="shared" ref="I59" si="25">SUM(I58,I51,I55,I43,I34,I24,I20,I15)</f>
        <v>549</v>
      </c>
      <c r="J59" s="31">
        <f t="shared" ref="J59" si="26">SUM(J58,J51,J55,J43,J34,J24,J20,J15)</f>
        <v>429</v>
      </c>
      <c r="K59" s="31">
        <f t="shared" ref="K59" si="27">SUM(K58,K51,K55,K43,K34,K24,K20,K15)</f>
        <v>12</v>
      </c>
      <c r="L59" s="31">
        <f t="shared" ref="L59" si="28">SUM(L58,L51,L55,L43,L34,L24,L20,L15)</f>
        <v>490</v>
      </c>
      <c r="M59" s="31">
        <f t="shared" ref="M59" si="29">SUM(M58,M51,M55,M43,M34,M24,M20,M15)</f>
        <v>1291</v>
      </c>
      <c r="N59" s="31">
        <f t="shared" ref="N59" si="30">SUM(N58,N51,N55,N43,N34,N24,N20,N15)</f>
        <v>240</v>
      </c>
      <c r="O59" s="31">
        <f t="shared" ref="O59" si="31">SUM(O58,O51,O55,O43,O34,O24,O20,O15)</f>
        <v>119</v>
      </c>
      <c r="P59" s="31">
        <f t="shared" ref="P59" si="32">SUM(P58,P51,P55,P43,P34,P24,P20,P15)</f>
        <v>122</v>
      </c>
      <c r="Q59" s="31">
        <f t="shared" ref="Q59" si="33">SUM(Q58,Q51,Q55,Q43,Q34,Q24,Q20,Q15)</f>
        <v>218</v>
      </c>
      <c r="R59" s="31">
        <f t="shared" ref="R59" si="34">SUM(R58,R51,R55,R43,R34,R24,R20,R15)</f>
        <v>3</v>
      </c>
      <c r="S59" s="31">
        <f t="shared" ref="S59" si="35">SUM(S58,S51,S55,S43,S34,S24,S20,S15)</f>
        <v>194</v>
      </c>
      <c r="T59" s="30">
        <f t="shared" ref="T59" si="36">SUM(T58,T51,T55,T43,T34,T24,T20,T15)</f>
        <v>2615</v>
      </c>
    </row>
    <row r="61" spans="1:20" ht="13.5" thickBot="1" x14ac:dyDescent="0.25"/>
    <row r="62" spans="1:20" x14ac:dyDescent="0.2">
      <c r="A62" s="19" t="s">
        <v>6</v>
      </c>
      <c r="B62" s="23" t="s">
        <v>7</v>
      </c>
      <c r="C62" s="23" t="s">
        <v>525</v>
      </c>
      <c r="D62" s="23" t="s">
        <v>526</v>
      </c>
      <c r="E62" s="23" t="s">
        <v>527</v>
      </c>
      <c r="F62" s="1" t="s">
        <v>8</v>
      </c>
      <c r="G62" s="1" t="s">
        <v>9</v>
      </c>
      <c r="H62" s="2">
        <v>44588</v>
      </c>
      <c r="I62" s="2">
        <v>44589</v>
      </c>
      <c r="J62" s="2">
        <v>44590</v>
      </c>
      <c r="K62" s="2">
        <v>44591</v>
      </c>
      <c r="L62" s="2">
        <v>44592</v>
      </c>
      <c r="M62" s="2">
        <v>44593</v>
      </c>
      <c r="N62" s="2">
        <v>44594</v>
      </c>
      <c r="O62" s="2">
        <v>44595</v>
      </c>
      <c r="P62" s="2">
        <v>44596</v>
      </c>
      <c r="Q62" s="2">
        <v>44597</v>
      </c>
      <c r="R62" s="2">
        <v>44598</v>
      </c>
      <c r="S62" s="2">
        <v>44599</v>
      </c>
      <c r="T62" s="23" t="s">
        <v>10</v>
      </c>
    </row>
    <row r="63" spans="1:20" x14ac:dyDescent="0.2">
      <c r="A63" s="20" t="s">
        <v>109</v>
      </c>
      <c r="B63" s="24"/>
      <c r="C63" s="24"/>
      <c r="D63" s="24"/>
      <c r="E63" s="24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24"/>
    </row>
    <row r="64" spans="1:20" x14ac:dyDescent="0.2">
      <c r="A64" s="21" t="s">
        <v>116</v>
      </c>
      <c r="B64" s="24">
        <v>1</v>
      </c>
      <c r="C64" s="24">
        <v>0</v>
      </c>
      <c r="D64" s="24">
        <v>1</v>
      </c>
      <c r="E64" s="24"/>
      <c r="F64" s="14" t="s">
        <v>13</v>
      </c>
      <c r="G64" s="12">
        <v>0</v>
      </c>
      <c r="H64" s="12">
        <v>0</v>
      </c>
      <c r="I64" s="12">
        <v>1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24">
        <f t="shared" ref="T64:T65" si="37">SUM(B64:E64)-SUM(G64:S64)</f>
        <v>1</v>
      </c>
    </row>
    <row r="65" spans="1:20" x14ac:dyDescent="0.2">
      <c r="A65" s="21" t="s">
        <v>117</v>
      </c>
      <c r="B65" s="24">
        <v>7</v>
      </c>
      <c r="C65" s="24">
        <v>0</v>
      </c>
      <c r="D65" s="24">
        <v>0</v>
      </c>
      <c r="E65" s="24"/>
      <c r="F65" s="14" t="s">
        <v>13</v>
      </c>
      <c r="G65" s="12">
        <v>0</v>
      </c>
      <c r="H65" s="12">
        <v>0</v>
      </c>
      <c r="I65" s="12">
        <v>4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24">
        <f t="shared" si="37"/>
        <v>3</v>
      </c>
    </row>
    <row r="66" spans="1:20" x14ac:dyDescent="0.2">
      <c r="A66" s="22" t="s">
        <v>17</v>
      </c>
      <c r="B66" s="25">
        <f>SUM(B64:B65)</f>
        <v>8</v>
      </c>
      <c r="C66" s="25">
        <f>SUM(C64:C65)</f>
        <v>0</v>
      </c>
      <c r="D66" s="25">
        <f>SUM(D64:D65)</f>
        <v>1</v>
      </c>
      <c r="E66" s="25">
        <f>SUM(E64:E65)</f>
        <v>0</v>
      </c>
      <c r="F66" s="16"/>
      <c r="G66" s="16">
        <f t="shared" ref="G66:T66" si="38">SUM(G64:G65)</f>
        <v>0</v>
      </c>
      <c r="H66" s="16">
        <f t="shared" si="38"/>
        <v>0</v>
      </c>
      <c r="I66" s="16">
        <f t="shared" si="38"/>
        <v>5</v>
      </c>
      <c r="J66" s="16">
        <f t="shared" si="38"/>
        <v>0</v>
      </c>
      <c r="K66" s="16">
        <f t="shared" si="38"/>
        <v>0</v>
      </c>
      <c r="L66" s="16">
        <f t="shared" si="38"/>
        <v>0</v>
      </c>
      <c r="M66" s="16">
        <f t="shared" si="38"/>
        <v>0</v>
      </c>
      <c r="N66" s="16">
        <f t="shared" si="38"/>
        <v>0</v>
      </c>
      <c r="O66" s="16">
        <f t="shared" si="38"/>
        <v>0</v>
      </c>
      <c r="P66" s="16">
        <f t="shared" si="38"/>
        <v>0</v>
      </c>
      <c r="Q66" s="16">
        <f t="shared" si="38"/>
        <v>0</v>
      </c>
      <c r="R66" s="16">
        <f t="shared" si="38"/>
        <v>0</v>
      </c>
      <c r="S66" s="16">
        <f t="shared" si="38"/>
        <v>0</v>
      </c>
      <c r="T66" s="25">
        <f t="shared" si="38"/>
        <v>4</v>
      </c>
    </row>
    <row r="67" spans="1:20" x14ac:dyDescent="0.2">
      <c r="A67" s="20" t="s">
        <v>121</v>
      </c>
      <c r="B67" s="24"/>
      <c r="C67" s="24"/>
      <c r="D67" s="24"/>
      <c r="E67" s="24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24"/>
    </row>
    <row r="68" spans="1:20" x14ac:dyDescent="0.2">
      <c r="A68" s="21" t="s">
        <v>126</v>
      </c>
      <c r="B68" s="24">
        <v>2</v>
      </c>
      <c r="C68" s="24">
        <v>0</v>
      </c>
      <c r="D68" s="24">
        <v>0</v>
      </c>
      <c r="E68" s="24"/>
      <c r="F68" s="14" t="s">
        <v>13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24">
        <f t="shared" ref="T68:T70" si="39">SUM(B68:E68)-SUM(G68:S68)</f>
        <v>2</v>
      </c>
    </row>
    <row r="69" spans="1:20" x14ac:dyDescent="0.2">
      <c r="A69" s="21" t="s">
        <v>127</v>
      </c>
      <c r="B69" s="24">
        <v>48</v>
      </c>
      <c r="C69" s="24">
        <v>10</v>
      </c>
      <c r="D69" s="24">
        <v>0</v>
      </c>
      <c r="E69" s="24"/>
      <c r="F69" s="14" t="s">
        <v>13</v>
      </c>
      <c r="G69" s="12">
        <v>0</v>
      </c>
      <c r="H69" s="12">
        <v>0</v>
      </c>
      <c r="I69" s="12">
        <v>6</v>
      </c>
      <c r="J69" s="12">
        <v>0</v>
      </c>
      <c r="K69" s="12">
        <v>0</v>
      </c>
      <c r="L69" s="12">
        <v>1</v>
      </c>
      <c r="M69" s="12">
        <v>10</v>
      </c>
      <c r="N69" s="12">
        <v>2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24">
        <f t="shared" si="39"/>
        <v>39</v>
      </c>
    </row>
    <row r="70" spans="1:20" x14ac:dyDescent="0.2">
      <c r="A70" s="21" t="s">
        <v>128</v>
      </c>
      <c r="B70" s="24">
        <v>138</v>
      </c>
      <c r="C70" s="24">
        <v>0</v>
      </c>
      <c r="D70" s="24">
        <v>10</v>
      </c>
      <c r="E70" s="24"/>
      <c r="F70" s="14" t="s">
        <v>13</v>
      </c>
      <c r="G70" s="12">
        <v>0</v>
      </c>
      <c r="H70" s="12">
        <v>0</v>
      </c>
      <c r="I70" s="12">
        <v>21</v>
      </c>
      <c r="J70" s="12">
        <v>0</v>
      </c>
      <c r="K70" s="12">
        <v>0</v>
      </c>
      <c r="L70" s="12">
        <v>5</v>
      </c>
      <c r="M70" s="12">
        <v>21</v>
      </c>
      <c r="N70" s="12">
        <v>7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24">
        <f t="shared" si="39"/>
        <v>94</v>
      </c>
    </row>
    <row r="71" spans="1:20" x14ac:dyDescent="0.2">
      <c r="A71" s="22" t="s">
        <v>17</v>
      </c>
      <c r="B71" s="25">
        <f>SUM(B68:B70)</f>
        <v>188</v>
      </c>
      <c r="C71" s="25">
        <f>SUM(C68:C70)</f>
        <v>10</v>
      </c>
      <c r="D71" s="25">
        <f>SUM(D68:D70)</f>
        <v>10</v>
      </c>
      <c r="E71" s="25">
        <f>SUM(E68:E70)</f>
        <v>0</v>
      </c>
      <c r="F71" s="16"/>
      <c r="G71" s="16">
        <f t="shared" ref="G71:T71" si="40">SUM(G68:G70)</f>
        <v>0</v>
      </c>
      <c r="H71" s="16">
        <f t="shared" si="40"/>
        <v>0</v>
      </c>
      <c r="I71" s="16">
        <f t="shared" si="40"/>
        <v>27</v>
      </c>
      <c r="J71" s="16">
        <f t="shared" si="40"/>
        <v>0</v>
      </c>
      <c r="K71" s="16">
        <f t="shared" si="40"/>
        <v>0</v>
      </c>
      <c r="L71" s="16">
        <f t="shared" si="40"/>
        <v>6</v>
      </c>
      <c r="M71" s="16">
        <f t="shared" si="40"/>
        <v>31</v>
      </c>
      <c r="N71" s="16">
        <f t="shared" si="40"/>
        <v>9</v>
      </c>
      <c r="O71" s="16">
        <f t="shared" si="40"/>
        <v>0</v>
      </c>
      <c r="P71" s="16">
        <f t="shared" si="40"/>
        <v>0</v>
      </c>
      <c r="Q71" s="16">
        <f t="shared" si="40"/>
        <v>0</v>
      </c>
      <c r="R71" s="16">
        <f t="shared" si="40"/>
        <v>0</v>
      </c>
      <c r="S71" s="16">
        <f t="shared" si="40"/>
        <v>0</v>
      </c>
      <c r="T71" s="25">
        <f t="shared" si="40"/>
        <v>135</v>
      </c>
    </row>
    <row r="72" spans="1:20" x14ac:dyDescent="0.2">
      <c r="A72" s="20" t="s">
        <v>130</v>
      </c>
      <c r="B72" s="24"/>
      <c r="C72" s="24"/>
      <c r="D72" s="24"/>
      <c r="E72" s="24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24"/>
    </row>
    <row r="73" spans="1:20" x14ac:dyDescent="0.2">
      <c r="A73" s="21" t="s">
        <v>135</v>
      </c>
      <c r="B73" s="24">
        <v>482</v>
      </c>
      <c r="C73" s="24">
        <v>80</v>
      </c>
      <c r="D73" s="24">
        <v>10</v>
      </c>
      <c r="E73" s="24"/>
      <c r="F73" s="14" t="s">
        <v>13</v>
      </c>
      <c r="G73" s="12">
        <v>0</v>
      </c>
      <c r="H73" s="12">
        <v>39</v>
      </c>
      <c r="I73" s="12">
        <v>115</v>
      </c>
      <c r="J73" s="12">
        <v>32</v>
      </c>
      <c r="K73" s="12">
        <v>0</v>
      </c>
      <c r="L73" s="12">
        <v>14</v>
      </c>
      <c r="M73" s="12">
        <v>14</v>
      </c>
      <c r="N73" s="12">
        <v>3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24">
        <f t="shared" ref="T73:T74" si="41">SUM(B73:E73)-SUM(G73:S73)</f>
        <v>355</v>
      </c>
    </row>
    <row r="74" spans="1:20" x14ac:dyDescent="0.2">
      <c r="A74" s="21" t="s">
        <v>136</v>
      </c>
      <c r="B74" s="24">
        <v>707</v>
      </c>
      <c r="C74" s="24">
        <v>105</v>
      </c>
      <c r="D74" s="24">
        <v>50</v>
      </c>
      <c r="E74" s="24"/>
      <c r="F74" s="14" t="s">
        <v>13</v>
      </c>
      <c r="G74" s="12">
        <v>0</v>
      </c>
      <c r="H74" s="12">
        <v>62</v>
      </c>
      <c r="I74" s="12">
        <v>157</v>
      </c>
      <c r="J74" s="12">
        <v>39</v>
      </c>
      <c r="K74" s="12">
        <v>0</v>
      </c>
      <c r="L74" s="12">
        <v>20</v>
      </c>
      <c r="M74" s="12">
        <v>5</v>
      </c>
      <c r="N74" s="12">
        <v>19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24">
        <f t="shared" si="41"/>
        <v>560</v>
      </c>
    </row>
    <row r="75" spans="1:20" ht="13.5" thickBot="1" x14ac:dyDescent="0.25">
      <c r="A75" s="22" t="s">
        <v>17</v>
      </c>
      <c r="B75" s="25">
        <f>SUM(B73:B74)</f>
        <v>1189</v>
      </c>
      <c r="C75" s="25">
        <f>SUM(C73:C74)</f>
        <v>185</v>
      </c>
      <c r="D75" s="25">
        <f>SUM(D73:D74)</f>
        <v>60</v>
      </c>
      <c r="E75" s="25">
        <f>SUM(E73:E74)</f>
        <v>0</v>
      </c>
      <c r="F75" s="16"/>
      <c r="G75" s="16">
        <f t="shared" ref="G75:T75" si="42">SUM(G73:G74)</f>
        <v>0</v>
      </c>
      <c r="H75" s="16">
        <f t="shared" si="42"/>
        <v>101</v>
      </c>
      <c r="I75" s="16">
        <f t="shared" si="42"/>
        <v>272</v>
      </c>
      <c r="J75" s="16">
        <f t="shared" si="42"/>
        <v>71</v>
      </c>
      <c r="K75" s="16">
        <f t="shared" si="42"/>
        <v>0</v>
      </c>
      <c r="L75" s="16">
        <f t="shared" si="42"/>
        <v>34</v>
      </c>
      <c r="M75" s="16">
        <f t="shared" si="42"/>
        <v>19</v>
      </c>
      <c r="N75" s="16">
        <f t="shared" si="42"/>
        <v>22</v>
      </c>
      <c r="O75" s="16">
        <f t="shared" si="42"/>
        <v>0</v>
      </c>
      <c r="P75" s="16">
        <f t="shared" si="42"/>
        <v>0</v>
      </c>
      <c r="Q75" s="16">
        <f t="shared" si="42"/>
        <v>0</v>
      </c>
      <c r="R75" s="16">
        <f t="shared" si="42"/>
        <v>0</v>
      </c>
      <c r="S75" s="16">
        <f t="shared" si="42"/>
        <v>0</v>
      </c>
      <c r="T75" s="25">
        <f t="shared" si="42"/>
        <v>915</v>
      </c>
    </row>
    <row r="76" spans="1:20" s="18" customFormat="1" ht="22.5" customHeight="1" thickBot="1" x14ac:dyDescent="0.3">
      <c r="A76" s="29" t="s">
        <v>18</v>
      </c>
      <c r="B76" s="30">
        <f>SUM(B75,B71,B66)</f>
        <v>1385</v>
      </c>
      <c r="C76" s="30">
        <f t="shared" ref="C76:E76" si="43">SUM(C75,C71,C66)</f>
        <v>195</v>
      </c>
      <c r="D76" s="30">
        <f t="shared" si="43"/>
        <v>71</v>
      </c>
      <c r="E76" s="30">
        <f t="shared" si="43"/>
        <v>0</v>
      </c>
      <c r="F76" s="31"/>
      <c r="G76" s="31">
        <f t="shared" ref="G76" si="44">SUM(G75,G71,G66)</f>
        <v>0</v>
      </c>
      <c r="H76" s="31">
        <f t="shared" ref="H76" si="45">SUM(H75,H71,H66)</f>
        <v>101</v>
      </c>
      <c r="I76" s="31">
        <f t="shared" ref="I76" si="46">SUM(I75,I71,I66)</f>
        <v>304</v>
      </c>
      <c r="J76" s="31">
        <f t="shared" ref="J76" si="47">SUM(J75,J71,J66)</f>
        <v>71</v>
      </c>
      <c r="K76" s="31">
        <f t="shared" ref="K76" si="48">SUM(K75,K71,K66)</f>
        <v>0</v>
      </c>
      <c r="L76" s="31">
        <f t="shared" ref="L76" si="49">SUM(L75,L71,L66)</f>
        <v>40</v>
      </c>
      <c r="M76" s="31">
        <f t="shared" ref="M76" si="50">SUM(M75,M71,M66)</f>
        <v>50</v>
      </c>
      <c r="N76" s="31">
        <f t="shared" ref="N76" si="51">SUM(N75,N71,N66)</f>
        <v>31</v>
      </c>
      <c r="O76" s="31">
        <f t="shared" ref="O76" si="52">SUM(O75,O71,O66)</f>
        <v>0</v>
      </c>
      <c r="P76" s="31">
        <f t="shared" ref="P76" si="53">SUM(P75,P71,P66)</f>
        <v>0</v>
      </c>
      <c r="Q76" s="31">
        <f t="shared" ref="Q76" si="54">SUM(Q75,Q71,Q66)</f>
        <v>0</v>
      </c>
      <c r="R76" s="31">
        <f t="shared" ref="R76" si="55">SUM(R75,R71,R66)</f>
        <v>0</v>
      </c>
      <c r="S76" s="31">
        <f t="shared" ref="S76" si="56">SUM(S75,S71,S66)</f>
        <v>0</v>
      </c>
      <c r="T76" s="30">
        <f t="shared" ref="T76" si="57">SUM(T75,T71,T66)</f>
        <v>1054</v>
      </c>
    </row>
    <row r="78" spans="1:20" ht="13.5" thickBot="1" x14ac:dyDescent="0.25"/>
    <row r="79" spans="1:20" x14ac:dyDescent="0.2">
      <c r="A79" s="19" t="s">
        <v>6</v>
      </c>
      <c r="B79" s="23" t="s">
        <v>7</v>
      </c>
      <c r="C79" s="23" t="s">
        <v>525</v>
      </c>
      <c r="D79" s="23" t="s">
        <v>526</v>
      </c>
      <c r="E79" s="23" t="s">
        <v>527</v>
      </c>
      <c r="F79" s="1" t="s">
        <v>8</v>
      </c>
      <c r="G79" s="1" t="s">
        <v>9</v>
      </c>
      <c r="H79" s="2">
        <v>44588</v>
      </c>
      <c r="I79" s="2">
        <v>44589</v>
      </c>
      <c r="J79" s="2">
        <v>44590</v>
      </c>
      <c r="K79" s="2">
        <v>44591</v>
      </c>
      <c r="L79" s="2">
        <v>44592</v>
      </c>
      <c r="M79" s="2">
        <v>44593</v>
      </c>
      <c r="N79" s="2">
        <v>44594</v>
      </c>
      <c r="O79" s="2">
        <v>44595</v>
      </c>
      <c r="P79" s="2">
        <v>44596</v>
      </c>
      <c r="Q79" s="2">
        <v>44597</v>
      </c>
      <c r="R79" s="2">
        <v>44598</v>
      </c>
      <c r="S79" s="2">
        <v>44599</v>
      </c>
      <c r="T79" s="23" t="s">
        <v>10</v>
      </c>
    </row>
    <row r="80" spans="1:20" x14ac:dyDescent="0.2">
      <c r="A80" s="20" t="s">
        <v>102</v>
      </c>
      <c r="B80" s="24"/>
      <c r="C80" s="24"/>
      <c r="D80" s="24"/>
      <c r="E80" s="24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24"/>
    </row>
    <row r="81" spans="1:20" x14ac:dyDescent="0.2">
      <c r="A81" s="21" t="s">
        <v>103</v>
      </c>
      <c r="B81" s="24">
        <v>0</v>
      </c>
      <c r="C81" s="24">
        <v>0</v>
      </c>
      <c r="D81" s="24">
        <v>0</v>
      </c>
      <c r="E81" s="24"/>
      <c r="F81" s="14" t="s">
        <v>13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24">
        <f t="shared" ref="T81:T83" si="58">SUM(B81:E81)-SUM(G81:S81)</f>
        <v>0</v>
      </c>
    </row>
    <row r="82" spans="1:20" x14ac:dyDescent="0.2">
      <c r="A82" s="21" t="s">
        <v>104</v>
      </c>
      <c r="B82" s="24">
        <v>0</v>
      </c>
      <c r="C82" s="24">
        <v>0</v>
      </c>
      <c r="D82" s="24">
        <v>0</v>
      </c>
      <c r="E82" s="24"/>
      <c r="F82" s="14" t="s">
        <v>13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24">
        <f t="shared" si="58"/>
        <v>0</v>
      </c>
    </row>
    <row r="83" spans="1:20" x14ac:dyDescent="0.2">
      <c r="A83" s="21" t="s">
        <v>105</v>
      </c>
      <c r="B83" s="24">
        <v>0</v>
      </c>
      <c r="C83" s="24">
        <v>0</v>
      </c>
      <c r="D83" s="24">
        <v>0</v>
      </c>
      <c r="E83" s="24"/>
      <c r="F83" s="14" t="s">
        <v>13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24">
        <f t="shared" si="58"/>
        <v>0</v>
      </c>
    </row>
    <row r="84" spans="1:20" x14ac:dyDescent="0.2">
      <c r="A84" s="22" t="s">
        <v>17</v>
      </c>
      <c r="B84" s="25">
        <f>SUM(B81:B83)</f>
        <v>0</v>
      </c>
      <c r="C84" s="25">
        <f t="shared" ref="C84:E84" si="59">SUM(C81:C83)</f>
        <v>0</v>
      </c>
      <c r="D84" s="25">
        <f t="shared" si="59"/>
        <v>0</v>
      </c>
      <c r="E84" s="25">
        <f t="shared" si="59"/>
        <v>0</v>
      </c>
      <c r="F84" s="16"/>
      <c r="G84" s="16">
        <f t="shared" ref="G84:T84" si="60">SUM(G81:G83)</f>
        <v>0</v>
      </c>
      <c r="H84" s="16">
        <f t="shared" si="60"/>
        <v>0</v>
      </c>
      <c r="I84" s="16">
        <f t="shared" si="60"/>
        <v>0</v>
      </c>
      <c r="J84" s="16">
        <f t="shared" si="60"/>
        <v>0</v>
      </c>
      <c r="K84" s="16">
        <f t="shared" si="60"/>
        <v>0</v>
      </c>
      <c r="L84" s="16">
        <f t="shared" si="60"/>
        <v>0</v>
      </c>
      <c r="M84" s="16">
        <f t="shared" si="60"/>
        <v>0</v>
      </c>
      <c r="N84" s="16">
        <f t="shared" si="60"/>
        <v>0</v>
      </c>
      <c r="O84" s="16">
        <f t="shared" si="60"/>
        <v>0</v>
      </c>
      <c r="P84" s="16">
        <f t="shared" si="60"/>
        <v>0</v>
      </c>
      <c r="Q84" s="16">
        <f t="shared" si="60"/>
        <v>0</v>
      </c>
      <c r="R84" s="16">
        <f t="shared" si="60"/>
        <v>0</v>
      </c>
      <c r="S84" s="16">
        <f t="shared" si="60"/>
        <v>0</v>
      </c>
      <c r="T84" s="25">
        <f t="shared" si="60"/>
        <v>0</v>
      </c>
    </row>
    <row r="85" spans="1:20" x14ac:dyDescent="0.2">
      <c r="A85" s="20" t="s">
        <v>106</v>
      </c>
      <c r="B85" s="24"/>
      <c r="C85" s="24"/>
      <c r="D85" s="24"/>
      <c r="E85" s="24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24"/>
    </row>
    <row r="86" spans="1:20" x14ac:dyDescent="0.2">
      <c r="A86" s="21" t="s">
        <v>107</v>
      </c>
      <c r="B86" s="24">
        <v>0</v>
      </c>
      <c r="C86" s="24">
        <v>0</v>
      </c>
      <c r="D86" s="24">
        <v>0</v>
      </c>
      <c r="E86" s="24"/>
      <c r="F86" s="14" t="s">
        <v>13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24">
        <f t="shared" ref="T86:T87" si="61">SUM(B86:E86)-SUM(G86:S86)</f>
        <v>0</v>
      </c>
    </row>
    <row r="87" spans="1:20" x14ac:dyDescent="0.2">
      <c r="A87" s="21" t="s">
        <v>108</v>
      </c>
      <c r="B87" s="24">
        <v>0</v>
      </c>
      <c r="C87" s="24">
        <v>0</v>
      </c>
      <c r="D87" s="24">
        <v>0</v>
      </c>
      <c r="E87" s="24"/>
      <c r="F87" s="14" t="s">
        <v>13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24">
        <f t="shared" si="61"/>
        <v>0</v>
      </c>
    </row>
    <row r="88" spans="1:20" ht="13.5" thickBot="1" x14ac:dyDescent="0.25">
      <c r="A88" s="22" t="s">
        <v>17</v>
      </c>
      <c r="B88" s="25">
        <f>SUM(B86:B87)</f>
        <v>0</v>
      </c>
      <c r="C88" s="25">
        <f t="shared" ref="C88:E88" si="62">SUM(C86:C87)</f>
        <v>0</v>
      </c>
      <c r="D88" s="25">
        <f t="shared" si="62"/>
        <v>0</v>
      </c>
      <c r="E88" s="25">
        <f t="shared" si="62"/>
        <v>0</v>
      </c>
      <c r="F88" s="16"/>
      <c r="G88" s="16">
        <f t="shared" ref="G88:T88" si="63">SUM(G86:G87)</f>
        <v>0</v>
      </c>
      <c r="H88" s="16">
        <f t="shared" si="63"/>
        <v>0</v>
      </c>
      <c r="I88" s="16">
        <f t="shared" si="63"/>
        <v>0</v>
      </c>
      <c r="J88" s="16">
        <f t="shared" si="63"/>
        <v>0</v>
      </c>
      <c r="K88" s="16">
        <f t="shared" si="63"/>
        <v>0</v>
      </c>
      <c r="L88" s="16">
        <f t="shared" si="63"/>
        <v>0</v>
      </c>
      <c r="M88" s="16">
        <f t="shared" si="63"/>
        <v>0</v>
      </c>
      <c r="N88" s="16">
        <f t="shared" si="63"/>
        <v>0</v>
      </c>
      <c r="O88" s="16">
        <f t="shared" si="63"/>
        <v>0</v>
      </c>
      <c r="P88" s="16">
        <f t="shared" si="63"/>
        <v>0</v>
      </c>
      <c r="Q88" s="16">
        <f t="shared" si="63"/>
        <v>0</v>
      </c>
      <c r="R88" s="16">
        <f t="shared" si="63"/>
        <v>0</v>
      </c>
      <c r="S88" s="16">
        <f t="shared" si="63"/>
        <v>0</v>
      </c>
      <c r="T88" s="25">
        <f t="shared" si="63"/>
        <v>0</v>
      </c>
    </row>
    <row r="89" spans="1:20" s="18" customFormat="1" ht="22.5" customHeight="1" thickBot="1" x14ac:dyDescent="0.3">
      <c r="A89" s="29" t="s">
        <v>18</v>
      </c>
      <c r="B89" s="30">
        <f>SUM(B88,B84)</f>
        <v>0</v>
      </c>
      <c r="C89" s="30">
        <f t="shared" ref="C89:E89" si="64">SUM(C88,C84)</f>
        <v>0</v>
      </c>
      <c r="D89" s="30">
        <f t="shared" si="64"/>
        <v>0</v>
      </c>
      <c r="E89" s="30">
        <f t="shared" si="64"/>
        <v>0</v>
      </c>
      <c r="F89" s="31"/>
      <c r="G89" s="31">
        <f t="shared" ref="G89" si="65">SUM(G88,G84)</f>
        <v>0</v>
      </c>
      <c r="H89" s="31">
        <f t="shared" ref="H89" si="66">SUM(H88,H84)</f>
        <v>0</v>
      </c>
      <c r="I89" s="31">
        <f t="shared" ref="I89" si="67">SUM(I88,I84)</f>
        <v>0</v>
      </c>
      <c r="J89" s="31">
        <f t="shared" ref="J89" si="68">SUM(J88,J84)</f>
        <v>0</v>
      </c>
      <c r="K89" s="31">
        <f t="shared" ref="K89" si="69">SUM(K88,K84)</f>
        <v>0</v>
      </c>
      <c r="L89" s="31">
        <f t="shared" ref="L89" si="70">SUM(L88,L84)</f>
        <v>0</v>
      </c>
      <c r="M89" s="31">
        <f t="shared" ref="M89" si="71">SUM(M88,M84)</f>
        <v>0</v>
      </c>
      <c r="N89" s="31">
        <f t="shared" ref="N89" si="72">SUM(N88,N84)</f>
        <v>0</v>
      </c>
      <c r="O89" s="31">
        <f t="shared" ref="O89" si="73">SUM(O88,O84)</f>
        <v>0</v>
      </c>
      <c r="P89" s="31">
        <f t="shared" ref="P89" si="74">SUM(P88,P84)</f>
        <v>0</v>
      </c>
      <c r="Q89" s="31">
        <f t="shared" ref="Q89" si="75">SUM(Q88,Q84)</f>
        <v>0</v>
      </c>
      <c r="R89" s="31">
        <f t="shared" ref="R89" si="76">SUM(R88,R84)</f>
        <v>0</v>
      </c>
      <c r="S89" s="31">
        <f t="shared" ref="S89" si="77">SUM(S88,S84)</f>
        <v>0</v>
      </c>
      <c r="T89" s="30">
        <f t="shared" ref="T89" si="78">SUM(T88,T84)</f>
        <v>0</v>
      </c>
    </row>
    <row r="91" spans="1:20" ht="13.5" thickBot="1" x14ac:dyDescent="0.25"/>
    <row r="92" spans="1:20" s="18" customFormat="1" ht="22.5" customHeight="1" thickBot="1" x14ac:dyDescent="0.3">
      <c r="A92" s="29" t="s">
        <v>524</v>
      </c>
      <c r="B92" s="30">
        <f>SUM(B89,B76,B59)</f>
        <v>5400</v>
      </c>
      <c r="C92" s="30">
        <f t="shared" ref="C92:T92" si="79">SUM(C89,C76,C59)</f>
        <v>1340</v>
      </c>
      <c r="D92" s="30">
        <f t="shared" si="79"/>
        <v>963</v>
      </c>
      <c r="E92" s="30">
        <f t="shared" si="79"/>
        <v>485</v>
      </c>
      <c r="F92" s="30">
        <f t="shared" si="79"/>
        <v>0</v>
      </c>
      <c r="G92" s="30">
        <f t="shared" si="79"/>
        <v>22</v>
      </c>
      <c r="H92" s="30">
        <f t="shared" si="79"/>
        <v>334</v>
      </c>
      <c r="I92" s="30">
        <f t="shared" si="79"/>
        <v>853</v>
      </c>
      <c r="J92" s="30">
        <f t="shared" si="79"/>
        <v>500</v>
      </c>
      <c r="K92" s="30">
        <f t="shared" si="79"/>
        <v>12</v>
      </c>
      <c r="L92" s="30">
        <f t="shared" si="79"/>
        <v>530</v>
      </c>
      <c r="M92" s="30">
        <f t="shared" si="79"/>
        <v>1341</v>
      </c>
      <c r="N92" s="30">
        <f t="shared" si="79"/>
        <v>271</v>
      </c>
      <c r="O92" s="30">
        <f t="shared" si="79"/>
        <v>119</v>
      </c>
      <c r="P92" s="30">
        <f t="shared" si="79"/>
        <v>122</v>
      </c>
      <c r="Q92" s="30">
        <f t="shared" si="79"/>
        <v>218</v>
      </c>
      <c r="R92" s="30">
        <f t="shared" si="79"/>
        <v>3</v>
      </c>
      <c r="S92" s="30">
        <f t="shared" si="79"/>
        <v>194</v>
      </c>
      <c r="T92" s="30">
        <f t="shared" si="79"/>
        <v>3669</v>
      </c>
    </row>
  </sheetData>
  <pageMargins left="0.19685039370078741" right="0.74803149606299213" top="0.19685039370078741" bottom="0.19685039370078741" header="0.19685039370078741" footer="0.74803149606299213"/>
  <pageSetup paperSize="9" scale="46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78DE-AA66-45B0-A945-44F9EE203DE7}">
  <sheetPr>
    <pageSetUpPr fitToPage="1"/>
  </sheetPr>
  <dimension ref="A1:T117"/>
  <sheetViews>
    <sheetView zoomScale="90" zoomScaleNormal="90" workbookViewId="0">
      <selection activeCell="B1" sqref="B1:E1048576"/>
    </sheetView>
  </sheetViews>
  <sheetFormatPr baseColWidth="10" defaultColWidth="11.375" defaultRowHeight="12.75" x14ac:dyDescent="0.2"/>
  <cols>
    <col min="1" max="1" width="58" style="7" customWidth="1"/>
    <col min="2" max="5" width="10.625" style="7" customWidth="1"/>
    <col min="6" max="6" width="12" style="7" customWidth="1"/>
    <col min="7" max="7" width="10.625" style="7" customWidth="1"/>
    <col min="8" max="19" width="9.625" style="7" customWidth="1"/>
    <col min="20" max="20" width="10.625" style="7" customWidth="1"/>
    <col min="21" max="16384" width="11.375" style="7"/>
  </cols>
  <sheetData>
    <row r="1" spans="1:20" ht="20.100000000000001" customHeight="1" x14ac:dyDescent="0.2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T1" s="6"/>
    </row>
    <row r="2" spans="1:20" s="11" customFormat="1" ht="20.100000000000001" customHeight="1" x14ac:dyDescent="0.2">
      <c r="A2" s="8" t="s">
        <v>1</v>
      </c>
      <c r="B2" s="9" t="s">
        <v>2</v>
      </c>
      <c r="C2" s="9"/>
      <c r="D2" s="9"/>
      <c r="E2" s="9"/>
      <c r="F2" s="10"/>
      <c r="G2" s="10"/>
      <c r="H2" s="10"/>
      <c r="I2" s="10"/>
      <c r="J2" s="10"/>
      <c r="K2" s="10"/>
      <c r="L2" s="10"/>
      <c r="M2" s="10"/>
      <c r="T2" s="9"/>
    </row>
    <row r="3" spans="1:20" ht="20.100000000000001" customHeight="1" x14ac:dyDescent="0.2">
      <c r="A3" s="6"/>
      <c r="B3" s="6"/>
      <c r="C3" s="6"/>
      <c r="D3" s="6"/>
      <c r="E3" s="6"/>
      <c r="F3" s="6"/>
      <c r="G3" s="6"/>
      <c r="H3" s="6"/>
      <c r="I3" s="6" t="s">
        <v>3</v>
      </c>
      <c r="J3" s="6"/>
      <c r="K3" s="6"/>
      <c r="L3" s="6"/>
      <c r="M3" s="7" t="s">
        <v>4</v>
      </c>
      <c r="T3" s="6"/>
    </row>
    <row r="4" spans="1:20" ht="13.5" thickBot="1" x14ac:dyDescent="0.25">
      <c r="A4" s="7" t="s">
        <v>5</v>
      </c>
    </row>
    <row r="5" spans="1:20" x14ac:dyDescent="0.2">
      <c r="A5" s="19" t="s">
        <v>6</v>
      </c>
      <c r="B5" s="23" t="s">
        <v>7</v>
      </c>
      <c r="C5" s="23" t="s">
        <v>525</v>
      </c>
      <c r="D5" s="23" t="s">
        <v>526</v>
      </c>
      <c r="E5" s="23" t="s">
        <v>527</v>
      </c>
      <c r="F5" s="1" t="s">
        <v>8</v>
      </c>
      <c r="G5" s="1" t="s">
        <v>9</v>
      </c>
      <c r="H5" s="2">
        <v>44588</v>
      </c>
      <c r="I5" s="2">
        <v>44589</v>
      </c>
      <c r="J5" s="2">
        <v>44590</v>
      </c>
      <c r="K5" s="2">
        <v>44591</v>
      </c>
      <c r="L5" s="2">
        <v>44592</v>
      </c>
      <c r="M5" s="2">
        <v>44593</v>
      </c>
      <c r="N5" s="2">
        <v>44594</v>
      </c>
      <c r="O5" s="2">
        <v>44595</v>
      </c>
      <c r="P5" s="2">
        <v>44596</v>
      </c>
      <c r="Q5" s="2">
        <v>44597</v>
      </c>
      <c r="R5" s="2">
        <v>44598</v>
      </c>
      <c r="S5" s="2">
        <v>44599</v>
      </c>
      <c r="T5" s="23" t="s">
        <v>10</v>
      </c>
    </row>
    <row r="6" spans="1:20" x14ac:dyDescent="0.2">
      <c r="A6" s="20" t="s">
        <v>146</v>
      </c>
      <c r="B6" s="24"/>
      <c r="C6" s="24"/>
      <c r="D6" s="24"/>
      <c r="E6" s="24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24"/>
    </row>
    <row r="7" spans="1:20" x14ac:dyDescent="0.2">
      <c r="A7" s="21" t="s">
        <v>147</v>
      </c>
      <c r="B7" s="24">
        <v>81</v>
      </c>
      <c r="C7" s="24">
        <v>15</v>
      </c>
      <c r="D7" s="24">
        <v>5</v>
      </c>
      <c r="E7" s="24">
        <v>10</v>
      </c>
      <c r="F7" s="14" t="s">
        <v>13</v>
      </c>
      <c r="G7" s="12">
        <v>0</v>
      </c>
      <c r="H7" s="12">
        <v>32</v>
      </c>
      <c r="I7" s="12">
        <v>19</v>
      </c>
      <c r="J7" s="12">
        <v>19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24">
        <f t="shared" ref="T7:T8" si="0">SUM(B7:E7)-SUM(G7:S7)</f>
        <v>41</v>
      </c>
    </row>
    <row r="8" spans="1:20" x14ac:dyDescent="0.2">
      <c r="A8" s="21" t="s">
        <v>148</v>
      </c>
      <c r="B8" s="24">
        <v>60</v>
      </c>
      <c r="C8" s="24">
        <v>0</v>
      </c>
      <c r="D8" s="24">
        <v>5</v>
      </c>
      <c r="E8" s="24">
        <v>5</v>
      </c>
      <c r="F8" s="14" t="s">
        <v>13</v>
      </c>
      <c r="G8" s="12">
        <v>0</v>
      </c>
      <c r="H8" s="12">
        <v>22</v>
      </c>
      <c r="I8" s="12">
        <v>13</v>
      </c>
      <c r="J8" s="12">
        <v>9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24">
        <f t="shared" si="0"/>
        <v>26</v>
      </c>
    </row>
    <row r="9" spans="1:20" s="17" customFormat="1" x14ac:dyDescent="0.2">
      <c r="A9" s="22" t="s">
        <v>17</v>
      </c>
      <c r="B9" s="25">
        <f>SUM(B7:B8)</f>
        <v>141</v>
      </c>
      <c r="C9" s="25">
        <f t="shared" ref="C9:E9" si="1">SUM(C7:C8)</f>
        <v>15</v>
      </c>
      <c r="D9" s="25">
        <f t="shared" si="1"/>
        <v>10</v>
      </c>
      <c r="E9" s="25">
        <f t="shared" si="1"/>
        <v>15</v>
      </c>
      <c r="F9" s="16"/>
      <c r="G9" s="16">
        <f t="shared" ref="G9:T9" si="2">SUM(G7:G8)</f>
        <v>0</v>
      </c>
      <c r="H9" s="16">
        <f t="shared" si="2"/>
        <v>54</v>
      </c>
      <c r="I9" s="16">
        <f t="shared" si="2"/>
        <v>32</v>
      </c>
      <c r="J9" s="16">
        <f t="shared" si="2"/>
        <v>28</v>
      </c>
      <c r="K9" s="16">
        <f t="shared" si="2"/>
        <v>0</v>
      </c>
      <c r="L9" s="16">
        <f t="shared" si="2"/>
        <v>0</v>
      </c>
      <c r="M9" s="16">
        <f t="shared" si="2"/>
        <v>0</v>
      </c>
      <c r="N9" s="16">
        <f t="shared" si="2"/>
        <v>0</v>
      </c>
      <c r="O9" s="16">
        <f t="shared" si="2"/>
        <v>0</v>
      </c>
      <c r="P9" s="16">
        <f t="shared" si="2"/>
        <v>0</v>
      </c>
      <c r="Q9" s="16">
        <f t="shared" si="2"/>
        <v>0</v>
      </c>
      <c r="R9" s="16">
        <f t="shared" si="2"/>
        <v>0</v>
      </c>
      <c r="S9" s="16">
        <f t="shared" si="2"/>
        <v>0</v>
      </c>
      <c r="T9" s="25">
        <f t="shared" si="2"/>
        <v>67</v>
      </c>
    </row>
    <row r="10" spans="1:20" x14ac:dyDescent="0.2">
      <c r="A10" s="20" t="s">
        <v>149</v>
      </c>
      <c r="B10" s="24"/>
      <c r="C10" s="24"/>
      <c r="D10" s="24"/>
      <c r="E10" s="24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24"/>
    </row>
    <row r="11" spans="1:20" x14ac:dyDescent="0.2">
      <c r="A11" s="21" t="s">
        <v>150</v>
      </c>
      <c r="B11" s="24">
        <v>5</v>
      </c>
      <c r="C11" s="24">
        <v>0</v>
      </c>
      <c r="D11" s="24">
        <v>0</v>
      </c>
      <c r="E11" s="24"/>
      <c r="F11" s="14" t="s">
        <v>13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5</v>
      </c>
      <c r="Q11" s="12">
        <v>0</v>
      </c>
      <c r="R11" s="12">
        <v>0</v>
      </c>
      <c r="S11" s="12">
        <v>0</v>
      </c>
      <c r="T11" s="24">
        <f t="shared" ref="T11:T12" si="3">SUM(B11:E11)-SUM(G11:S11)</f>
        <v>0</v>
      </c>
    </row>
    <row r="12" spans="1:20" x14ac:dyDescent="0.2">
      <c r="A12" s="21" t="s">
        <v>151</v>
      </c>
      <c r="B12" s="24">
        <v>5</v>
      </c>
      <c r="C12" s="24">
        <v>0</v>
      </c>
      <c r="D12" s="24">
        <v>5</v>
      </c>
      <c r="E12" s="24">
        <v>5</v>
      </c>
      <c r="F12" s="14" t="s">
        <v>13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11</v>
      </c>
      <c r="N12" s="12">
        <v>0</v>
      </c>
      <c r="O12" s="12">
        <v>0</v>
      </c>
      <c r="P12" s="12">
        <v>15</v>
      </c>
      <c r="Q12" s="12">
        <v>0</v>
      </c>
      <c r="R12" s="12">
        <v>0</v>
      </c>
      <c r="S12" s="12">
        <v>0</v>
      </c>
      <c r="T12" s="24">
        <f t="shared" si="3"/>
        <v>-11</v>
      </c>
    </row>
    <row r="13" spans="1:20" s="17" customFormat="1" x14ac:dyDescent="0.2">
      <c r="A13" s="22" t="s">
        <v>17</v>
      </c>
      <c r="B13" s="25">
        <f>SUM(B11:B12)</f>
        <v>10</v>
      </c>
      <c r="C13" s="25">
        <f t="shared" ref="C13:E13" si="4">SUM(C11:C12)</f>
        <v>0</v>
      </c>
      <c r="D13" s="25">
        <f t="shared" si="4"/>
        <v>5</v>
      </c>
      <c r="E13" s="25">
        <f t="shared" si="4"/>
        <v>5</v>
      </c>
      <c r="F13" s="16"/>
      <c r="G13" s="16">
        <f t="shared" ref="G13:T13" si="5">SUM(G11:G12)</f>
        <v>0</v>
      </c>
      <c r="H13" s="16">
        <f t="shared" si="5"/>
        <v>0</v>
      </c>
      <c r="I13" s="16">
        <f t="shared" si="5"/>
        <v>0</v>
      </c>
      <c r="J13" s="16">
        <f t="shared" si="5"/>
        <v>0</v>
      </c>
      <c r="K13" s="16">
        <f t="shared" si="5"/>
        <v>0</v>
      </c>
      <c r="L13" s="16">
        <f t="shared" si="5"/>
        <v>0</v>
      </c>
      <c r="M13" s="16">
        <f t="shared" si="5"/>
        <v>11</v>
      </c>
      <c r="N13" s="16">
        <f t="shared" si="5"/>
        <v>0</v>
      </c>
      <c r="O13" s="16">
        <f t="shared" si="5"/>
        <v>0</v>
      </c>
      <c r="P13" s="16">
        <f t="shared" si="5"/>
        <v>20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25">
        <f t="shared" si="5"/>
        <v>-11</v>
      </c>
    </row>
    <row r="14" spans="1:20" x14ac:dyDescent="0.2">
      <c r="A14" s="20" t="s">
        <v>152</v>
      </c>
      <c r="B14" s="24"/>
      <c r="C14" s="24"/>
      <c r="D14" s="24"/>
      <c r="E14" s="24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24"/>
    </row>
    <row r="15" spans="1:20" x14ac:dyDescent="0.2">
      <c r="A15" s="21" t="s">
        <v>153</v>
      </c>
      <c r="B15" s="24">
        <v>0</v>
      </c>
      <c r="C15" s="24">
        <v>0</v>
      </c>
      <c r="D15" s="24">
        <v>100</v>
      </c>
      <c r="E15" s="24"/>
      <c r="F15" s="14" t="s">
        <v>13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100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24">
        <f t="shared" ref="T15:T16" si="6">SUM(B15:E15)-SUM(G15:S15)</f>
        <v>0</v>
      </c>
    </row>
    <row r="16" spans="1:20" x14ac:dyDescent="0.2">
      <c r="A16" s="21" t="s">
        <v>154</v>
      </c>
      <c r="B16" s="24">
        <v>20</v>
      </c>
      <c r="C16" s="24">
        <v>100</v>
      </c>
      <c r="D16" s="24">
        <v>0</v>
      </c>
      <c r="E16" s="24">
        <v>100</v>
      </c>
      <c r="F16" s="14" t="s">
        <v>13</v>
      </c>
      <c r="G16" s="12">
        <v>0</v>
      </c>
      <c r="H16" s="12">
        <v>0</v>
      </c>
      <c r="I16" s="12">
        <v>0</v>
      </c>
      <c r="J16" s="12">
        <v>100</v>
      </c>
      <c r="K16" s="12">
        <v>0</v>
      </c>
      <c r="L16" s="12">
        <v>100</v>
      </c>
      <c r="M16" s="12">
        <v>0</v>
      </c>
      <c r="N16" s="12">
        <v>100</v>
      </c>
      <c r="O16" s="12">
        <v>0</v>
      </c>
      <c r="P16" s="12">
        <v>0</v>
      </c>
      <c r="Q16" s="12">
        <v>0</v>
      </c>
      <c r="R16" s="12">
        <v>0</v>
      </c>
      <c r="S16" s="12">
        <v>100</v>
      </c>
      <c r="T16" s="24">
        <f t="shared" si="6"/>
        <v>-180</v>
      </c>
    </row>
    <row r="17" spans="1:20" s="17" customFormat="1" x14ac:dyDescent="0.2">
      <c r="A17" s="22" t="s">
        <v>17</v>
      </c>
      <c r="B17" s="25">
        <f>SUM(B15:B16)</f>
        <v>20</v>
      </c>
      <c r="C17" s="25">
        <f t="shared" ref="C17:E17" si="7">SUM(C15:C16)</f>
        <v>100</v>
      </c>
      <c r="D17" s="25">
        <f t="shared" si="7"/>
        <v>100</v>
      </c>
      <c r="E17" s="25">
        <f t="shared" si="7"/>
        <v>100</v>
      </c>
      <c r="F17" s="16"/>
      <c r="G17" s="16">
        <f t="shared" ref="G17:T17" si="8">SUM(G15:G16)</f>
        <v>0</v>
      </c>
      <c r="H17" s="16">
        <f t="shared" si="8"/>
        <v>0</v>
      </c>
      <c r="I17" s="16">
        <f t="shared" si="8"/>
        <v>0</v>
      </c>
      <c r="J17" s="16">
        <f t="shared" si="8"/>
        <v>100</v>
      </c>
      <c r="K17" s="16">
        <f t="shared" si="8"/>
        <v>0</v>
      </c>
      <c r="L17" s="16">
        <f t="shared" si="8"/>
        <v>200</v>
      </c>
      <c r="M17" s="16">
        <f t="shared" si="8"/>
        <v>0</v>
      </c>
      <c r="N17" s="16">
        <f t="shared" si="8"/>
        <v>100</v>
      </c>
      <c r="O17" s="16">
        <f t="shared" si="8"/>
        <v>0</v>
      </c>
      <c r="P17" s="16">
        <f t="shared" si="8"/>
        <v>0</v>
      </c>
      <c r="Q17" s="16">
        <f t="shared" si="8"/>
        <v>0</v>
      </c>
      <c r="R17" s="16">
        <f t="shared" si="8"/>
        <v>0</v>
      </c>
      <c r="S17" s="16">
        <f t="shared" si="8"/>
        <v>100</v>
      </c>
      <c r="T17" s="25">
        <f t="shared" si="8"/>
        <v>-180</v>
      </c>
    </row>
    <row r="18" spans="1:20" x14ac:dyDescent="0.2">
      <c r="A18" s="20" t="s">
        <v>155</v>
      </c>
      <c r="B18" s="24"/>
      <c r="C18" s="24"/>
      <c r="D18" s="24"/>
      <c r="E18" s="24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24"/>
    </row>
    <row r="19" spans="1:20" x14ac:dyDescent="0.2">
      <c r="A19" s="21" t="s">
        <v>156</v>
      </c>
      <c r="B19" s="24">
        <v>19</v>
      </c>
      <c r="C19" s="24">
        <v>25</v>
      </c>
      <c r="D19" s="24">
        <v>15</v>
      </c>
      <c r="E19" s="24"/>
      <c r="F19" s="14" t="s">
        <v>13</v>
      </c>
      <c r="G19" s="12">
        <v>2</v>
      </c>
      <c r="H19" s="12">
        <v>3</v>
      </c>
      <c r="I19" s="12">
        <v>9</v>
      </c>
      <c r="J19" s="12">
        <v>5</v>
      </c>
      <c r="K19" s="12">
        <v>0</v>
      </c>
      <c r="L19" s="12">
        <v>3</v>
      </c>
      <c r="M19" s="12">
        <v>6</v>
      </c>
      <c r="N19" s="12">
        <v>0</v>
      </c>
      <c r="O19" s="12">
        <v>3</v>
      </c>
      <c r="P19" s="12">
        <v>0</v>
      </c>
      <c r="Q19" s="12">
        <v>0</v>
      </c>
      <c r="R19" s="12">
        <v>0</v>
      </c>
      <c r="S19" s="12">
        <v>0</v>
      </c>
      <c r="T19" s="24">
        <f t="shared" ref="T19:T20" si="9">SUM(B19:E19)-SUM(G19:S19)</f>
        <v>28</v>
      </c>
    </row>
    <row r="20" spans="1:20" x14ac:dyDescent="0.2">
      <c r="A20" s="21" t="s">
        <v>157</v>
      </c>
      <c r="B20" s="24">
        <v>94</v>
      </c>
      <c r="C20" s="24">
        <v>45</v>
      </c>
      <c r="D20" s="24">
        <v>10</v>
      </c>
      <c r="E20" s="24"/>
      <c r="F20" s="14" t="s">
        <v>13</v>
      </c>
      <c r="G20" s="12">
        <v>0</v>
      </c>
      <c r="H20" s="12">
        <v>20</v>
      </c>
      <c r="I20" s="12">
        <v>25</v>
      </c>
      <c r="J20" s="12">
        <v>20</v>
      </c>
      <c r="K20" s="12">
        <v>1</v>
      </c>
      <c r="L20" s="12">
        <v>2</v>
      </c>
      <c r="M20" s="12">
        <v>5</v>
      </c>
      <c r="N20" s="12">
        <v>2</v>
      </c>
      <c r="O20" s="12">
        <v>2</v>
      </c>
      <c r="P20" s="12">
        <v>0</v>
      </c>
      <c r="Q20" s="12">
        <v>0</v>
      </c>
      <c r="R20" s="12">
        <v>0</v>
      </c>
      <c r="S20" s="12">
        <v>0</v>
      </c>
      <c r="T20" s="24">
        <f t="shared" si="9"/>
        <v>72</v>
      </c>
    </row>
    <row r="21" spans="1:20" s="17" customFormat="1" x14ac:dyDescent="0.2">
      <c r="A21" s="22" t="s">
        <v>17</v>
      </c>
      <c r="B21" s="25">
        <f>SUM(B19:B20)</f>
        <v>113</v>
      </c>
      <c r="C21" s="25">
        <f t="shared" ref="C21:E21" si="10">SUM(C19:C20)</f>
        <v>70</v>
      </c>
      <c r="D21" s="25">
        <f t="shared" si="10"/>
        <v>25</v>
      </c>
      <c r="E21" s="25">
        <f t="shared" si="10"/>
        <v>0</v>
      </c>
      <c r="F21" s="16"/>
      <c r="G21" s="16">
        <f t="shared" ref="G21:T21" si="11">SUM(G19:G20)</f>
        <v>2</v>
      </c>
      <c r="H21" s="16">
        <f t="shared" si="11"/>
        <v>23</v>
      </c>
      <c r="I21" s="16">
        <f t="shared" si="11"/>
        <v>34</v>
      </c>
      <c r="J21" s="16">
        <f t="shared" si="11"/>
        <v>25</v>
      </c>
      <c r="K21" s="16">
        <f t="shared" si="11"/>
        <v>1</v>
      </c>
      <c r="L21" s="16">
        <f t="shared" si="11"/>
        <v>5</v>
      </c>
      <c r="M21" s="16">
        <f t="shared" si="11"/>
        <v>11</v>
      </c>
      <c r="N21" s="16">
        <f t="shared" si="11"/>
        <v>2</v>
      </c>
      <c r="O21" s="16">
        <f t="shared" si="11"/>
        <v>5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25">
        <f t="shared" si="11"/>
        <v>100</v>
      </c>
    </row>
    <row r="22" spans="1:20" x14ac:dyDescent="0.2">
      <c r="A22" s="20" t="s">
        <v>161</v>
      </c>
      <c r="B22" s="24"/>
      <c r="C22" s="24"/>
      <c r="D22" s="24"/>
      <c r="E22" s="24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24"/>
    </row>
    <row r="23" spans="1:20" x14ac:dyDescent="0.2">
      <c r="A23" s="21" t="s">
        <v>162</v>
      </c>
      <c r="B23" s="24">
        <v>130</v>
      </c>
      <c r="C23" s="24">
        <v>80</v>
      </c>
      <c r="D23" s="24">
        <v>50</v>
      </c>
      <c r="E23" s="24"/>
      <c r="F23" s="14" t="s">
        <v>13</v>
      </c>
      <c r="G23" s="12">
        <v>0</v>
      </c>
      <c r="H23" s="12">
        <v>29</v>
      </c>
      <c r="I23" s="12">
        <v>36</v>
      </c>
      <c r="J23" s="12">
        <v>45</v>
      </c>
      <c r="K23" s="12">
        <v>0</v>
      </c>
      <c r="L23" s="12">
        <v>5</v>
      </c>
      <c r="M23" s="12">
        <v>2</v>
      </c>
      <c r="N23" s="12">
        <v>0</v>
      </c>
      <c r="O23" s="12">
        <v>4</v>
      </c>
      <c r="P23" s="12">
        <v>1</v>
      </c>
      <c r="Q23" s="12">
        <v>0</v>
      </c>
      <c r="R23" s="12">
        <v>0</v>
      </c>
      <c r="S23" s="12">
        <v>0</v>
      </c>
      <c r="T23" s="24">
        <f t="shared" ref="T23:T24" si="12">SUM(B23:E23)-SUM(G23:S23)</f>
        <v>138</v>
      </c>
    </row>
    <row r="24" spans="1:20" x14ac:dyDescent="0.2">
      <c r="A24" s="21" t="s">
        <v>163</v>
      </c>
      <c r="B24" s="24">
        <v>59</v>
      </c>
      <c r="C24" s="24">
        <v>30</v>
      </c>
      <c r="D24" s="24">
        <v>10</v>
      </c>
      <c r="E24" s="24"/>
      <c r="F24" s="14" t="s">
        <v>13</v>
      </c>
      <c r="G24" s="12">
        <v>0</v>
      </c>
      <c r="H24" s="12">
        <v>11</v>
      </c>
      <c r="I24" s="12">
        <v>10</v>
      </c>
      <c r="J24" s="12">
        <v>21</v>
      </c>
      <c r="K24" s="12">
        <v>0</v>
      </c>
      <c r="L24" s="12">
        <v>0</v>
      </c>
      <c r="M24" s="12">
        <v>0</v>
      </c>
      <c r="N24" s="12">
        <v>0</v>
      </c>
      <c r="O24" s="12">
        <v>1</v>
      </c>
      <c r="P24" s="12">
        <v>1</v>
      </c>
      <c r="Q24" s="12">
        <v>0</v>
      </c>
      <c r="R24" s="12">
        <v>0</v>
      </c>
      <c r="S24" s="12">
        <v>0</v>
      </c>
      <c r="T24" s="24">
        <f t="shared" si="12"/>
        <v>55</v>
      </c>
    </row>
    <row r="25" spans="1:20" s="17" customFormat="1" x14ac:dyDescent="0.2">
      <c r="A25" s="22" t="s">
        <v>17</v>
      </c>
      <c r="B25" s="25">
        <f>SUM(B23:B24)</f>
        <v>189</v>
      </c>
      <c r="C25" s="25">
        <f t="shared" ref="C25:E25" si="13">SUM(C23:C24)</f>
        <v>110</v>
      </c>
      <c r="D25" s="25">
        <f t="shared" si="13"/>
        <v>60</v>
      </c>
      <c r="E25" s="25">
        <f t="shared" si="13"/>
        <v>0</v>
      </c>
      <c r="F25" s="16"/>
      <c r="G25" s="16">
        <f t="shared" ref="G25:T25" si="14">SUM(G23:G24)</f>
        <v>0</v>
      </c>
      <c r="H25" s="16">
        <f t="shared" si="14"/>
        <v>40</v>
      </c>
      <c r="I25" s="16">
        <f t="shared" si="14"/>
        <v>46</v>
      </c>
      <c r="J25" s="16">
        <f t="shared" si="14"/>
        <v>66</v>
      </c>
      <c r="K25" s="16">
        <f t="shared" si="14"/>
        <v>0</v>
      </c>
      <c r="L25" s="16">
        <f t="shared" si="14"/>
        <v>5</v>
      </c>
      <c r="M25" s="16">
        <f t="shared" si="14"/>
        <v>2</v>
      </c>
      <c r="N25" s="16">
        <f t="shared" si="14"/>
        <v>0</v>
      </c>
      <c r="O25" s="16">
        <f t="shared" si="14"/>
        <v>5</v>
      </c>
      <c r="P25" s="16">
        <f t="shared" si="14"/>
        <v>2</v>
      </c>
      <c r="Q25" s="16">
        <f t="shared" si="14"/>
        <v>0</v>
      </c>
      <c r="R25" s="16">
        <f t="shared" si="14"/>
        <v>0</v>
      </c>
      <c r="S25" s="16">
        <f t="shared" si="14"/>
        <v>0</v>
      </c>
      <c r="T25" s="25">
        <f t="shared" si="14"/>
        <v>193</v>
      </c>
    </row>
    <row r="26" spans="1:20" x14ac:dyDescent="0.2">
      <c r="A26" s="20" t="s">
        <v>167</v>
      </c>
      <c r="B26" s="24"/>
      <c r="C26" s="24"/>
      <c r="D26" s="24"/>
      <c r="E26" s="24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24"/>
    </row>
    <row r="27" spans="1:20" x14ac:dyDescent="0.2">
      <c r="A27" s="21" t="s">
        <v>168</v>
      </c>
      <c r="B27" s="24">
        <v>100</v>
      </c>
      <c r="C27" s="24">
        <v>0</v>
      </c>
      <c r="D27" s="24">
        <v>0</v>
      </c>
      <c r="E27" s="24"/>
      <c r="F27" s="14" t="s">
        <v>13</v>
      </c>
      <c r="G27" s="12">
        <v>0</v>
      </c>
      <c r="H27" s="12">
        <v>0</v>
      </c>
      <c r="I27" s="12">
        <v>0</v>
      </c>
      <c r="J27" s="12">
        <v>100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100</v>
      </c>
      <c r="R27" s="12">
        <v>0</v>
      </c>
      <c r="S27" s="12">
        <v>0</v>
      </c>
      <c r="T27" s="24">
        <f t="shared" ref="T27" si="15">SUM(B27:E27)-SUM(G27:S27)</f>
        <v>-100</v>
      </c>
    </row>
    <row r="28" spans="1:20" s="17" customFormat="1" x14ac:dyDescent="0.2">
      <c r="A28" s="22" t="s">
        <v>17</v>
      </c>
      <c r="B28" s="25">
        <f>SUM(B27)</f>
        <v>100</v>
      </c>
      <c r="C28" s="25">
        <f t="shared" ref="C28:E28" si="16">SUM(C27)</f>
        <v>0</v>
      </c>
      <c r="D28" s="25">
        <f t="shared" si="16"/>
        <v>0</v>
      </c>
      <c r="E28" s="25">
        <f t="shared" si="16"/>
        <v>0</v>
      </c>
      <c r="F28" s="16"/>
      <c r="G28" s="16">
        <f t="shared" ref="G28:T28" si="17">SUM(G27)</f>
        <v>0</v>
      </c>
      <c r="H28" s="16">
        <f t="shared" si="17"/>
        <v>0</v>
      </c>
      <c r="I28" s="16">
        <f t="shared" si="17"/>
        <v>0</v>
      </c>
      <c r="J28" s="16">
        <f t="shared" si="17"/>
        <v>100</v>
      </c>
      <c r="K28" s="16">
        <f t="shared" si="17"/>
        <v>0</v>
      </c>
      <c r="L28" s="16">
        <f t="shared" si="17"/>
        <v>0</v>
      </c>
      <c r="M28" s="16">
        <f t="shared" si="17"/>
        <v>0</v>
      </c>
      <c r="N28" s="16">
        <f t="shared" si="17"/>
        <v>0</v>
      </c>
      <c r="O28" s="16">
        <f t="shared" si="17"/>
        <v>0</v>
      </c>
      <c r="P28" s="16">
        <f t="shared" si="17"/>
        <v>0</v>
      </c>
      <c r="Q28" s="16">
        <f t="shared" si="17"/>
        <v>100</v>
      </c>
      <c r="R28" s="16">
        <f t="shared" si="17"/>
        <v>0</v>
      </c>
      <c r="S28" s="16">
        <f t="shared" si="17"/>
        <v>0</v>
      </c>
      <c r="T28" s="25">
        <f t="shared" si="17"/>
        <v>-100</v>
      </c>
    </row>
    <row r="29" spans="1:20" x14ac:dyDescent="0.2">
      <c r="A29" s="20" t="s">
        <v>169</v>
      </c>
      <c r="B29" s="24"/>
      <c r="C29" s="24"/>
      <c r="D29" s="24"/>
      <c r="E29" s="24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24"/>
    </row>
    <row r="30" spans="1:20" x14ac:dyDescent="0.2">
      <c r="A30" s="21" t="s">
        <v>170</v>
      </c>
      <c r="B30" s="24">
        <v>7</v>
      </c>
      <c r="C30" s="24">
        <v>0</v>
      </c>
      <c r="D30" s="24">
        <v>0</v>
      </c>
      <c r="E30" s="24"/>
      <c r="F30" s="14" t="s">
        <v>13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24">
        <f t="shared" ref="T30:T31" si="18">SUM(B30:E30)-SUM(G30:S30)</f>
        <v>7</v>
      </c>
    </row>
    <row r="31" spans="1:20" x14ac:dyDescent="0.2">
      <c r="A31" s="21" t="s">
        <v>171</v>
      </c>
      <c r="B31" s="24">
        <v>36</v>
      </c>
      <c r="C31" s="24">
        <v>0</v>
      </c>
      <c r="D31" s="24">
        <v>0</v>
      </c>
      <c r="E31" s="24"/>
      <c r="F31" s="14" t="s">
        <v>13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24">
        <f t="shared" si="18"/>
        <v>36</v>
      </c>
    </row>
    <row r="32" spans="1:20" s="17" customFormat="1" x14ac:dyDescent="0.2">
      <c r="A32" s="22" t="s">
        <v>17</v>
      </c>
      <c r="B32" s="25">
        <f>SUM(B30:B31)</f>
        <v>43</v>
      </c>
      <c r="C32" s="25">
        <f t="shared" ref="C32:E32" si="19">SUM(C30:C31)</f>
        <v>0</v>
      </c>
      <c r="D32" s="25">
        <f t="shared" si="19"/>
        <v>0</v>
      </c>
      <c r="E32" s="25">
        <f t="shared" si="19"/>
        <v>0</v>
      </c>
      <c r="F32" s="16"/>
      <c r="G32" s="16">
        <f t="shared" ref="G32:T32" si="20">SUM(G30:G31)</f>
        <v>0</v>
      </c>
      <c r="H32" s="16">
        <f t="shared" si="20"/>
        <v>0</v>
      </c>
      <c r="I32" s="16">
        <f t="shared" si="20"/>
        <v>0</v>
      </c>
      <c r="J32" s="16">
        <f t="shared" si="20"/>
        <v>0</v>
      </c>
      <c r="K32" s="16">
        <f t="shared" si="20"/>
        <v>0</v>
      </c>
      <c r="L32" s="16">
        <f t="shared" si="20"/>
        <v>0</v>
      </c>
      <c r="M32" s="16">
        <f t="shared" si="20"/>
        <v>0</v>
      </c>
      <c r="N32" s="16">
        <f t="shared" si="20"/>
        <v>0</v>
      </c>
      <c r="O32" s="16">
        <f t="shared" si="20"/>
        <v>0</v>
      </c>
      <c r="P32" s="16">
        <f t="shared" si="20"/>
        <v>0</v>
      </c>
      <c r="Q32" s="16">
        <f t="shared" si="20"/>
        <v>0</v>
      </c>
      <c r="R32" s="16">
        <f t="shared" si="20"/>
        <v>0</v>
      </c>
      <c r="S32" s="16">
        <f t="shared" si="20"/>
        <v>0</v>
      </c>
      <c r="T32" s="25">
        <f t="shared" si="20"/>
        <v>43</v>
      </c>
    </row>
    <row r="33" spans="1:20" x14ac:dyDescent="0.2">
      <c r="A33" s="20" t="s">
        <v>172</v>
      </c>
      <c r="B33" s="24"/>
      <c r="C33" s="24"/>
      <c r="D33" s="24"/>
      <c r="E33" s="24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24"/>
    </row>
    <row r="34" spans="1:20" x14ac:dyDescent="0.2">
      <c r="A34" s="21" t="s">
        <v>173</v>
      </c>
      <c r="B34" s="24">
        <v>5</v>
      </c>
      <c r="C34" s="24">
        <v>25</v>
      </c>
      <c r="D34" s="24">
        <v>10</v>
      </c>
      <c r="E34" s="24"/>
      <c r="F34" s="14" t="s">
        <v>13</v>
      </c>
      <c r="G34" s="12">
        <v>5</v>
      </c>
      <c r="H34" s="12">
        <v>1</v>
      </c>
      <c r="I34" s="12">
        <v>0</v>
      </c>
      <c r="J34" s="12">
        <v>6</v>
      </c>
      <c r="K34" s="12">
        <v>0</v>
      </c>
      <c r="L34" s="12">
        <v>1</v>
      </c>
      <c r="M34" s="12">
        <v>2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24">
        <f t="shared" ref="T34:T35" si="21">SUM(B34:E34)-SUM(G34:S34)</f>
        <v>25</v>
      </c>
    </row>
    <row r="35" spans="1:20" x14ac:dyDescent="0.2">
      <c r="A35" s="21" t="s">
        <v>174</v>
      </c>
      <c r="B35" s="24">
        <v>31</v>
      </c>
      <c r="C35" s="24">
        <v>30</v>
      </c>
      <c r="D35" s="24">
        <v>15</v>
      </c>
      <c r="E35" s="24"/>
      <c r="F35" s="14" t="s">
        <v>13</v>
      </c>
      <c r="G35" s="12">
        <v>11</v>
      </c>
      <c r="H35" s="12">
        <v>7</v>
      </c>
      <c r="I35" s="12">
        <v>0</v>
      </c>
      <c r="J35" s="12">
        <v>10</v>
      </c>
      <c r="K35" s="12">
        <v>0</v>
      </c>
      <c r="L35" s="12">
        <v>1</v>
      </c>
      <c r="M35" s="12">
        <v>3</v>
      </c>
      <c r="N35" s="12">
        <v>0</v>
      </c>
      <c r="O35" s="12">
        <v>1</v>
      </c>
      <c r="P35" s="12">
        <v>0</v>
      </c>
      <c r="Q35" s="12">
        <v>1</v>
      </c>
      <c r="R35" s="12">
        <v>0</v>
      </c>
      <c r="S35" s="12">
        <v>6</v>
      </c>
      <c r="T35" s="24">
        <f t="shared" si="21"/>
        <v>36</v>
      </c>
    </row>
    <row r="36" spans="1:20" s="17" customFormat="1" x14ac:dyDescent="0.2">
      <c r="A36" s="22" t="s">
        <v>17</v>
      </c>
      <c r="B36" s="25">
        <f>SUM(B34:B35)</f>
        <v>36</v>
      </c>
      <c r="C36" s="25">
        <f t="shared" ref="C36:E36" si="22">SUM(C34:C35)</f>
        <v>55</v>
      </c>
      <c r="D36" s="25">
        <f t="shared" si="22"/>
        <v>25</v>
      </c>
      <c r="E36" s="25">
        <f t="shared" si="22"/>
        <v>0</v>
      </c>
      <c r="F36" s="16"/>
      <c r="G36" s="16">
        <f t="shared" ref="G36:T36" si="23">SUM(G34:G35)</f>
        <v>16</v>
      </c>
      <c r="H36" s="16">
        <f t="shared" si="23"/>
        <v>8</v>
      </c>
      <c r="I36" s="16">
        <f t="shared" si="23"/>
        <v>0</v>
      </c>
      <c r="J36" s="16">
        <f t="shared" si="23"/>
        <v>16</v>
      </c>
      <c r="K36" s="16">
        <f t="shared" si="23"/>
        <v>0</v>
      </c>
      <c r="L36" s="16">
        <f t="shared" si="23"/>
        <v>2</v>
      </c>
      <c r="M36" s="16">
        <f t="shared" si="23"/>
        <v>5</v>
      </c>
      <c r="N36" s="16">
        <f t="shared" si="23"/>
        <v>0</v>
      </c>
      <c r="O36" s="16">
        <f t="shared" si="23"/>
        <v>1</v>
      </c>
      <c r="P36" s="16">
        <f t="shared" si="23"/>
        <v>0</v>
      </c>
      <c r="Q36" s="16">
        <f t="shared" si="23"/>
        <v>1</v>
      </c>
      <c r="R36" s="16">
        <f t="shared" si="23"/>
        <v>0</v>
      </c>
      <c r="S36" s="16">
        <f t="shared" si="23"/>
        <v>6</v>
      </c>
      <c r="T36" s="25">
        <f t="shared" si="23"/>
        <v>61</v>
      </c>
    </row>
    <row r="37" spans="1:20" x14ac:dyDescent="0.2">
      <c r="A37" s="20" t="s">
        <v>186</v>
      </c>
      <c r="B37" s="24"/>
      <c r="C37" s="24"/>
      <c r="D37" s="24"/>
      <c r="E37" s="24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24"/>
    </row>
    <row r="38" spans="1:20" x14ac:dyDescent="0.2">
      <c r="A38" s="21" t="s">
        <v>189</v>
      </c>
      <c r="B38" s="24">
        <v>40</v>
      </c>
      <c r="C38" s="24">
        <v>5</v>
      </c>
      <c r="D38" s="24">
        <v>5</v>
      </c>
      <c r="E38" s="24">
        <v>80</v>
      </c>
      <c r="F38" s="14" t="s">
        <v>13</v>
      </c>
      <c r="G38" s="12">
        <v>0</v>
      </c>
      <c r="H38" s="12">
        <v>2</v>
      </c>
      <c r="I38" s="12">
        <v>0</v>
      </c>
      <c r="J38" s="12">
        <v>0</v>
      </c>
      <c r="K38" s="12">
        <v>0</v>
      </c>
      <c r="L38" s="12">
        <v>58</v>
      </c>
      <c r="M38" s="12">
        <v>26</v>
      </c>
      <c r="N38" s="12">
        <v>9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24">
        <f t="shared" ref="T38:T39" si="24">SUM(B38:E38)-SUM(G38:S38)</f>
        <v>35</v>
      </c>
    </row>
    <row r="39" spans="1:20" x14ac:dyDescent="0.2">
      <c r="A39" s="21" t="s">
        <v>190</v>
      </c>
      <c r="B39" s="24">
        <v>33</v>
      </c>
      <c r="C39" s="24">
        <v>10</v>
      </c>
      <c r="D39" s="24">
        <v>5</v>
      </c>
      <c r="E39" s="24">
        <v>10</v>
      </c>
      <c r="F39" s="14" t="s">
        <v>13</v>
      </c>
      <c r="G39" s="12">
        <v>1</v>
      </c>
      <c r="H39" s="12">
        <v>3</v>
      </c>
      <c r="I39" s="12">
        <v>0</v>
      </c>
      <c r="J39" s="12">
        <v>0</v>
      </c>
      <c r="K39" s="12">
        <v>0</v>
      </c>
      <c r="L39" s="12">
        <v>17</v>
      </c>
      <c r="M39" s="12">
        <v>1</v>
      </c>
      <c r="N39" s="12">
        <v>5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24">
        <f t="shared" si="24"/>
        <v>31</v>
      </c>
    </row>
    <row r="40" spans="1:20" s="17" customFormat="1" x14ac:dyDescent="0.2">
      <c r="A40" s="22" t="s">
        <v>17</v>
      </c>
      <c r="B40" s="25">
        <f>SUM(B38:B39)</f>
        <v>73</v>
      </c>
      <c r="C40" s="25">
        <f>SUM(C38:C39)</f>
        <v>15</v>
      </c>
      <c r="D40" s="25">
        <f>SUM(D38:D39)</f>
        <v>10</v>
      </c>
      <c r="E40" s="25">
        <f>SUM(E38:E39)</f>
        <v>90</v>
      </c>
      <c r="F40" s="16"/>
      <c r="G40" s="16">
        <f t="shared" ref="G40:T40" si="25">SUM(G38:G39)</f>
        <v>1</v>
      </c>
      <c r="H40" s="16">
        <f t="shared" si="25"/>
        <v>5</v>
      </c>
      <c r="I40" s="16">
        <f t="shared" si="25"/>
        <v>0</v>
      </c>
      <c r="J40" s="16">
        <f t="shared" si="25"/>
        <v>0</v>
      </c>
      <c r="K40" s="16">
        <f t="shared" si="25"/>
        <v>0</v>
      </c>
      <c r="L40" s="16">
        <f t="shared" si="25"/>
        <v>75</v>
      </c>
      <c r="M40" s="16">
        <f t="shared" si="25"/>
        <v>27</v>
      </c>
      <c r="N40" s="16">
        <f t="shared" si="25"/>
        <v>14</v>
      </c>
      <c r="O40" s="16">
        <f t="shared" si="25"/>
        <v>0</v>
      </c>
      <c r="P40" s="16">
        <f t="shared" si="25"/>
        <v>0</v>
      </c>
      <c r="Q40" s="16">
        <f t="shared" si="25"/>
        <v>0</v>
      </c>
      <c r="R40" s="16">
        <f t="shared" si="25"/>
        <v>0</v>
      </c>
      <c r="S40" s="16">
        <f t="shared" si="25"/>
        <v>0</v>
      </c>
      <c r="T40" s="25">
        <f t="shared" si="25"/>
        <v>66</v>
      </c>
    </row>
    <row r="41" spans="1:20" x14ac:dyDescent="0.2">
      <c r="A41" s="20" t="s">
        <v>191</v>
      </c>
      <c r="B41" s="24"/>
      <c r="C41" s="24"/>
      <c r="D41" s="24"/>
      <c r="E41" s="24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24"/>
    </row>
    <row r="42" spans="1:20" x14ac:dyDescent="0.2">
      <c r="A42" s="21" t="s">
        <v>192</v>
      </c>
      <c r="B42" s="24">
        <v>8</v>
      </c>
      <c r="C42" s="24">
        <v>10</v>
      </c>
      <c r="D42" s="24">
        <v>10</v>
      </c>
      <c r="E42" s="24"/>
      <c r="F42" s="14" t="s">
        <v>13</v>
      </c>
      <c r="G42" s="12">
        <v>0</v>
      </c>
      <c r="H42" s="12">
        <v>2</v>
      </c>
      <c r="I42" s="12">
        <v>1</v>
      </c>
      <c r="J42" s="12">
        <v>1</v>
      </c>
      <c r="K42" s="12">
        <v>3</v>
      </c>
      <c r="L42" s="12">
        <v>0</v>
      </c>
      <c r="M42" s="12">
        <v>2</v>
      </c>
      <c r="N42" s="12">
        <v>0</v>
      </c>
      <c r="O42" s="12">
        <v>0</v>
      </c>
      <c r="P42" s="12">
        <v>0</v>
      </c>
      <c r="Q42" s="12">
        <v>1</v>
      </c>
      <c r="R42" s="12">
        <v>0</v>
      </c>
      <c r="S42" s="12">
        <v>0</v>
      </c>
      <c r="T42" s="24">
        <f t="shared" ref="T42:T43" si="26">SUM(B42:E42)-SUM(G42:S42)</f>
        <v>18</v>
      </c>
    </row>
    <row r="43" spans="1:20" x14ac:dyDescent="0.2">
      <c r="A43" s="21" t="s">
        <v>193</v>
      </c>
      <c r="B43" s="24">
        <v>9</v>
      </c>
      <c r="C43" s="24">
        <v>10</v>
      </c>
      <c r="D43" s="24">
        <v>15</v>
      </c>
      <c r="E43" s="24"/>
      <c r="F43" s="14" t="s">
        <v>13</v>
      </c>
      <c r="G43" s="12">
        <v>2</v>
      </c>
      <c r="H43" s="12">
        <v>5</v>
      </c>
      <c r="I43" s="12">
        <v>1</v>
      </c>
      <c r="J43" s="12">
        <v>2</v>
      </c>
      <c r="K43" s="12">
        <v>2</v>
      </c>
      <c r="L43" s="12">
        <v>1</v>
      </c>
      <c r="M43" s="12">
        <v>2</v>
      </c>
      <c r="N43" s="12">
        <v>0</v>
      </c>
      <c r="O43" s="12">
        <v>2</v>
      </c>
      <c r="P43" s="12">
        <v>0</v>
      </c>
      <c r="Q43" s="12">
        <v>0</v>
      </c>
      <c r="R43" s="12">
        <v>0</v>
      </c>
      <c r="S43" s="12">
        <v>0</v>
      </c>
      <c r="T43" s="24">
        <f t="shared" si="26"/>
        <v>17</v>
      </c>
    </row>
    <row r="44" spans="1:20" s="17" customFormat="1" x14ac:dyDescent="0.2">
      <c r="A44" s="22" t="s">
        <v>17</v>
      </c>
      <c r="B44" s="25">
        <f>SUM(B42:B43)</f>
        <v>17</v>
      </c>
      <c r="C44" s="25">
        <f t="shared" ref="C44:E44" si="27">SUM(C42:C43)</f>
        <v>20</v>
      </c>
      <c r="D44" s="25">
        <f t="shared" si="27"/>
        <v>25</v>
      </c>
      <c r="E44" s="25">
        <f t="shared" si="27"/>
        <v>0</v>
      </c>
      <c r="F44" s="16"/>
      <c r="G44" s="16">
        <f t="shared" ref="G44:T44" si="28">SUM(G42:G43)</f>
        <v>2</v>
      </c>
      <c r="H44" s="16">
        <f t="shared" si="28"/>
        <v>7</v>
      </c>
      <c r="I44" s="16">
        <f t="shared" si="28"/>
        <v>2</v>
      </c>
      <c r="J44" s="16">
        <f t="shared" si="28"/>
        <v>3</v>
      </c>
      <c r="K44" s="16">
        <f t="shared" si="28"/>
        <v>5</v>
      </c>
      <c r="L44" s="16">
        <f t="shared" si="28"/>
        <v>1</v>
      </c>
      <c r="M44" s="16">
        <f t="shared" si="28"/>
        <v>4</v>
      </c>
      <c r="N44" s="16">
        <f t="shared" si="28"/>
        <v>0</v>
      </c>
      <c r="O44" s="16">
        <f t="shared" si="28"/>
        <v>2</v>
      </c>
      <c r="P44" s="16">
        <f t="shared" si="28"/>
        <v>0</v>
      </c>
      <c r="Q44" s="16">
        <f t="shared" si="28"/>
        <v>1</v>
      </c>
      <c r="R44" s="16">
        <f t="shared" si="28"/>
        <v>0</v>
      </c>
      <c r="S44" s="16">
        <f t="shared" si="28"/>
        <v>0</v>
      </c>
      <c r="T44" s="25">
        <f t="shared" si="28"/>
        <v>35</v>
      </c>
    </row>
    <row r="45" spans="1:20" x14ac:dyDescent="0.2">
      <c r="A45" s="20" t="s">
        <v>199</v>
      </c>
      <c r="B45" s="24"/>
      <c r="C45" s="24"/>
      <c r="D45" s="24"/>
      <c r="E45" s="24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24"/>
    </row>
    <row r="46" spans="1:20" x14ac:dyDescent="0.2">
      <c r="A46" s="21" t="s">
        <v>200</v>
      </c>
      <c r="B46" s="24">
        <v>0</v>
      </c>
      <c r="C46" s="24">
        <v>0</v>
      </c>
      <c r="D46" s="24">
        <v>0</v>
      </c>
      <c r="E46" s="24"/>
      <c r="F46" s="14" t="s">
        <v>13</v>
      </c>
      <c r="G46" s="12">
        <v>5</v>
      </c>
      <c r="H46" s="12">
        <v>5</v>
      </c>
      <c r="I46" s="12">
        <v>2</v>
      </c>
      <c r="J46" s="12">
        <v>0</v>
      </c>
      <c r="K46" s="12">
        <v>0</v>
      </c>
      <c r="L46" s="12">
        <v>0</v>
      </c>
      <c r="M46" s="12">
        <v>4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24">
        <f t="shared" ref="T46:T47" si="29">SUM(B46:E46)-SUM(G46:S46)</f>
        <v>-16</v>
      </c>
    </row>
    <row r="47" spans="1:20" x14ac:dyDescent="0.2">
      <c r="A47" s="21" t="s">
        <v>201</v>
      </c>
      <c r="B47" s="24">
        <v>4</v>
      </c>
      <c r="C47" s="24">
        <v>5</v>
      </c>
      <c r="D47" s="24">
        <v>0</v>
      </c>
      <c r="E47" s="24"/>
      <c r="F47" s="14" t="s">
        <v>13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4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24">
        <f t="shared" si="29"/>
        <v>5</v>
      </c>
    </row>
    <row r="48" spans="1:20" s="17" customFormat="1" x14ac:dyDescent="0.2">
      <c r="A48" s="22" t="s">
        <v>17</v>
      </c>
      <c r="B48" s="25">
        <f>SUM(B46:B47)</f>
        <v>4</v>
      </c>
      <c r="C48" s="25">
        <f t="shared" ref="C48:E48" si="30">SUM(C46:C47)</f>
        <v>5</v>
      </c>
      <c r="D48" s="25">
        <f t="shared" si="30"/>
        <v>0</v>
      </c>
      <c r="E48" s="25">
        <f t="shared" si="30"/>
        <v>0</v>
      </c>
      <c r="F48" s="16"/>
      <c r="G48" s="16">
        <f t="shared" ref="G48:T48" si="31">SUM(G46:G47)</f>
        <v>5</v>
      </c>
      <c r="H48" s="16">
        <f t="shared" si="31"/>
        <v>5</v>
      </c>
      <c r="I48" s="16">
        <f t="shared" si="31"/>
        <v>2</v>
      </c>
      <c r="J48" s="16">
        <f t="shared" si="31"/>
        <v>0</v>
      </c>
      <c r="K48" s="16">
        <f t="shared" si="31"/>
        <v>0</v>
      </c>
      <c r="L48" s="16">
        <f t="shared" si="31"/>
        <v>0</v>
      </c>
      <c r="M48" s="16">
        <f t="shared" si="31"/>
        <v>8</v>
      </c>
      <c r="N48" s="16">
        <f t="shared" si="31"/>
        <v>0</v>
      </c>
      <c r="O48" s="16">
        <f t="shared" si="31"/>
        <v>0</v>
      </c>
      <c r="P48" s="16">
        <f t="shared" si="31"/>
        <v>0</v>
      </c>
      <c r="Q48" s="16">
        <f t="shared" si="31"/>
        <v>0</v>
      </c>
      <c r="R48" s="16">
        <f t="shared" si="31"/>
        <v>0</v>
      </c>
      <c r="S48" s="16">
        <f t="shared" si="31"/>
        <v>0</v>
      </c>
      <c r="T48" s="25">
        <f t="shared" si="31"/>
        <v>-11</v>
      </c>
    </row>
    <row r="49" spans="1:20" x14ac:dyDescent="0.2">
      <c r="A49" s="20" t="s">
        <v>206</v>
      </c>
      <c r="B49" s="24"/>
      <c r="C49" s="24"/>
      <c r="D49" s="24"/>
      <c r="E49" s="24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24"/>
    </row>
    <row r="50" spans="1:20" x14ac:dyDescent="0.2">
      <c r="A50" s="21" t="s">
        <v>207</v>
      </c>
      <c r="B50" s="24">
        <v>308</v>
      </c>
      <c r="C50" s="24">
        <v>20</v>
      </c>
      <c r="D50" s="24">
        <v>85</v>
      </c>
      <c r="E50" s="24">
        <v>40</v>
      </c>
      <c r="F50" s="14" t="s">
        <v>13</v>
      </c>
      <c r="G50" s="12">
        <v>0</v>
      </c>
      <c r="H50" s="12">
        <v>7</v>
      </c>
      <c r="I50" s="12">
        <v>147</v>
      </c>
      <c r="J50" s="12">
        <v>18</v>
      </c>
      <c r="K50" s="12">
        <v>0</v>
      </c>
      <c r="L50" s="12">
        <v>22</v>
      </c>
      <c r="M50" s="12">
        <v>0</v>
      </c>
      <c r="N50" s="12">
        <v>13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24">
        <f t="shared" ref="T50:T51" si="32">SUM(B50:E50)-SUM(G50:S50)</f>
        <v>246</v>
      </c>
    </row>
    <row r="51" spans="1:20" x14ac:dyDescent="0.2">
      <c r="A51" s="21" t="s">
        <v>208</v>
      </c>
      <c r="B51" s="24">
        <v>44</v>
      </c>
      <c r="C51" s="24">
        <v>5</v>
      </c>
      <c r="D51" s="24">
        <v>24</v>
      </c>
      <c r="E51" s="24">
        <v>20</v>
      </c>
      <c r="F51" s="14" t="s">
        <v>13</v>
      </c>
      <c r="G51" s="12">
        <v>0</v>
      </c>
      <c r="H51" s="12">
        <v>2</v>
      </c>
      <c r="I51" s="12">
        <v>42</v>
      </c>
      <c r="J51" s="12">
        <v>6</v>
      </c>
      <c r="K51" s="12">
        <v>0</v>
      </c>
      <c r="L51" s="12">
        <v>2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24">
        <f t="shared" si="32"/>
        <v>41</v>
      </c>
    </row>
    <row r="52" spans="1:20" s="17" customFormat="1" x14ac:dyDescent="0.2">
      <c r="A52" s="22" t="s">
        <v>17</v>
      </c>
      <c r="B52" s="25">
        <f>SUM(B50:B51)</f>
        <v>352</v>
      </c>
      <c r="C52" s="25">
        <f t="shared" ref="C52:E52" si="33">SUM(C50:C51)</f>
        <v>25</v>
      </c>
      <c r="D52" s="25">
        <f t="shared" si="33"/>
        <v>109</v>
      </c>
      <c r="E52" s="25">
        <f t="shared" si="33"/>
        <v>60</v>
      </c>
      <c r="F52" s="16"/>
      <c r="G52" s="16">
        <f t="shared" ref="G52:T52" si="34">SUM(G50:G51)</f>
        <v>0</v>
      </c>
      <c r="H52" s="16">
        <f t="shared" si="34"/>
        <v>9</v>
      </c>
      <c r="I52" s="16">
        <f t="shared" si="34"/>
        <v>189</v>
      </c>
      <c r="J52" s="16">
        <f t="shared" si="34"/>
        <v>24</v>
      </c>
      <c r="K52" s="16">
        <f t="shared" si="34"/>
        <v>0</v>
      </c>
      <c r="L52" s="16">
        <f t="shared" si="34"/>
        <v>24</v>
      </c>
      <c r="M52" s="16">
        <f t="shared" si="34"/>
        <v>0</v>
      </c>
      <c r="N52" s="16">
        <f t="shared" si="34"/>
        <v>13</v>
      </c>
      <c r="O52" s="16">
        <f t="shared" si="34"/>
        <v>0</v>
      </c>
      <c r="P52" s="16">
        <f t="shared" si="34"/>
        <v>0</v>
      </c>
      <c r="Q52" s="16">
        <f t="shared" si="34"/>
        <v>0</v>
      </c>
      <c r="R52" s="16">
        <f t="shared" si="34"/>
        <v>0</v>
      </c>
      <c r="S52" s="16">
        <f t="shared" si="34"/>
        <v>0</v>
      </c>
      <c r="T52" s="25">
        <f t="shared" si="34"/>
        <v>287</v>
      </c>
    </row>
    <row r="53" spans="1:20" x14ac:dyDescent="0.2">
      <c r="A53" s="20" t="s">
        <v>209</v>
      </c>
      <c r="B53" s="24"/>
      <c r="C53" s="24"/>
      <c r="D53" s="24"/>
      <c r="E53" s="24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24"/>
    </row>
    <row r="54" spans="1:20" x14ac:dyDescent="0.2">
      <c r="A54" s="21" t="s">
        <v>210</v>
      </c>
      <c r="B54" s="24">
        <v>7</v>
      </c>
      <c r="C54" s="24">
        <v>5</v>
      </c>
      <c r="D54" s="24">
        <v>5</v>
      </c>
      <c r="E54" s="24"/>
      <c r="F54" s="14" t="s">
        <v>13</v>
      </c>
      <c r="G54" s="12">
        <v>5</v>
      </c>
      <c r="H54" s="12">
        <v>0</v>
      </c>
      <c r="I54" s="12">
        <v>0</v>
      </c>
      <c r="J54" s="12">
        <v>1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24">
        <f t="shared" ref="T54:T55" si="35">SUM(B54:E54)-SUM(G54:S54)</f>
        <v>11</v>
      </c>
    </row>
    <row r="55" spans="1:20" x14ac:dyDescent="0.2">
      <c r="A55" s="21" t="s">
        <v>211</v>
      </c>
      <c r="B55" s="24">
        <v>16</v>
      </c>
      <c r="C55" s="24">
        <v>10</v>
      </c>
      <c r="D55" s="24">
        <v>10</v>
      </c>
      <c r="E55" s="24"/>
      <c r="F55" s="14" t="s">
        <v>13</v>
      </c>
      <c r="G55" s="12">
        <v>6</v>
      </c>
      <c r="H55" s="12">
        <v>4</v>
      </c>
      <c r="I55" s="12">
        <v>0</v>
      </c>
      <c r="J55" s="12">
        <v>3</v>
      </c>
      <c r="K55" s="12">
        <v>0</v>
      </c>
      <c r="L55" s="12">
        <v>1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24">
        <f t="shared" si="35"/>
        <v>22</v>
      </c>
    </row>
    <row r="56" spans="1:20" s="17" customFormat="1" ht="13.5" thickBot="1" x14ac:dyDescent="0.25">
      <c r="A56" s="22" t="s">
        <v>17</v>
      </c>
      <c r="B56" s="25">
        <f>SUM(B54:B55)</f>
        <v>23</v>
      </c>
      <c r="C56" s="25">
        <f t="shared" ref="C56:E56" si="36">SUM(C54:C55)</f>
        <v>15</v>
      </c>
      <c r="D56" s="25">
        <f t="shared" si="36"/>
        <v>15</v>
      </c>
      <c r="E56" s="25">
        <f t="shared" si="36"/>
        <v>0</v>
      </c>
      <c r="F56" s="16"/>
      <c r="G56" s="16">
        <f t="shared" ref="G56:T56" si="37">SUM(G54:G55)</f>
        <v>11</v>
      </c>
      <c r="H56" s="16">
        <f t="shared" si="37"/>
        <v>4</v>
      </c>
      <c r="I56" s="16">
        <f t="shared" si="37"/>
        <v>0</v>
      </c>
      <c r="J56" s="16">
        <f t="shared" si="37"/>
        <v>4</v>
      </c>
      <c r="K56" s="16">
        <f t="shared" si="37"/>
        <v>0</v>
      </c>
      <c r="L56" s="16">
        <f t="shared" si="37"/>
        <v>1</v>
      </c>
      <c r="M56" s="16">
        <f t="shared" si="37"/>
        <v>0</v>
      </c>
      <c r="N56" s="16">
        <f t="shared" si="37"/>
        <v>0</v>
      </c>
      <c r="O56" s="16">
        <f t="shared" si="37"/>
        <v>0</v>
      </c>
      <c r="P56" s="16">
        <f t="shared" si="37"/>
        <v>0</v>
      </c>
      <c r="Q56" s="16">
        <f t="shared" si="37"/>
        <v>0</v>
      </c>
      <c r="R56" s="16">
        <f t="shared" si="37"/>
        <v>0</v>
      </c>
      <c r="S56" s="16">
        <f t="shared" si="37"/>
        <v>0</v>
      </c>
      <c r="T56" s="25">
        <f t="shared" si="37"/>
        <v>33</v>
      </c>
    </row>
    <row r="57" spans="1:20" s="18" customFormat="1" ht="22.5" customHeight="1" thickBot="1" x14ac:dyDescent="0.3">
      <c r="A57" s="29" t="s">
        <v>18</v>
      </c>
      <c r="B57" s="30">
        <f>SUM(B56,B52,B48,B44,B40,B36,B32,B28,B25,B21,B17,B13,B9)</f>
        <v>1121</v>
      </c>
      <c r="C57" s="30">
        <f t="shared" ref="C57:E57" si="38">SUM(C56,C52,C48,C44,C40,C36,C32,C28,C25,C21,C17,C13,C9)</f>
        <v>430</v>
      </c>
      <c r="D57" s="30">
        <f t="shared" si="38"/>
        <v>384</v>
      </c>
      <c r="E57" s="30">
        <f t="shared" si="38"/>
        <v>270</v>
      </c>
      <c r="F57" s="31"/>
      <c r="G57" s="31">
        <f t="shared" ref="G57" si="39">SUM(G56,G52,G48,G44,G40,G36,G32,G28,G25,G21,G17,G13,G9)</f>
        <v>37</v>
      </c>
      <c r="H57" s="31">
        <f t="shared" ref="H57" si="40">SUM(H56,H52,H48,H44,H40,H36,H32,H28,H25,H21,H17,H13,H9)</f>
        <v>155</v>
      </c>
      <c r="I57" s="31">
        <f t="shared" ref="I57" si="41">SUM(I56,I52,I48,I44,I40,I36,I32,I28,I25,I21,I17,I13,I9)</f>
        <v>305</v>
      </c>
      <c r="J57" s="31">
        <f t="shared" ref="J57" si="42">SUM(J56,J52,J48,J44,J40,J36,J32,J28,J25,J21,J17,J13,J9)</f>
        <v>366</v>
      </c>
      <c r="K57" s="31">
        <f t="shared" ref="K57" si="43">SUM(K56,K52,K48,K44,K40,K36,K32,K28,K25,K21,K17,K13,K9)</f>
        <v>6</v>
      </c>
      <c r="L57" s="31">
        <f t="shared" ref="L57" si="44">SUM(L56,L52,L48,L44,L40,L36,L32,L28,L25,L21,L17,L13,L9)</f>
        <v>313</v>
      </c>
      <c r="M57" s="31">
        <f t="shared" ref="M57" si="45">SUM(M56,M52,M48,M44,M40,M36,M32,M28,M25,M21,M17,M13,M9)</f>
        <v>68</v>
      </c>
      <c r="N57" s="31">
        <f t="shared" ref="N57" si="46">SUM(N56,N52,N48,N44,N40,N36,N32,N28,N25,N21,N17,N13,N9)</f>
        <v>129</v>
      </c>
      <c r="O57" s="31">
        <f t="shared" ref="O57" si="47">SUM(O56,O52,O48,O44,O40,O36,O32,O28,O25,O21,O17,O13,O9)</f>
        <v>13</v>
      </c>
      <c r="P57" s="31">
        <f t="shared" ref="P57" si="48">SUM(P56,P52,P48,P44,P40,P36,P32,P28,P25,P21,P17,P13,P9)</f>
        <v>22</v>
      </c>
      <c r="Q57" s="31">
        <f t="shared" ref="Q57" si="49">SUM(Q56,Q52,Q48,Q44,Q40,Q36,Q32,Q28,Q25,Q21,Q17,Q13,Q9)</f>
        <v>102</v>
      </c>
      <c r="R57" s="31">
        <f t="shared" ref="R57" si="50">SUM(R56,R52,R48,R44,R40,R36,R32,R28,R25,R21,R17,R13,R9)</f>
        <v>0</v>
      </c>
      <c r="S57" s="31">
        <f t="shared" ref="S57" si="51">SUM(S56,S52,S48,S44,S40,S36,S32,S28,S25,S21,S17,S13,S9)</f>
        <v>106</v>
      </c>
      <c r="T57" s="30">
        <f t="shared" ref="T57" si="52">SUM(T56,T52,T48,T44,T40,T36,T32,T28,T25,T21,T17,T13,T9)</f>
        <v>583</v>
      </c>
    </row>
    <row r="59" spans="1:20" ht="13.5" thickBot="1" x14ac:dyDescent="0.25"/>
    <row r="60" spans="1:20" x14ac:dyDescent="0.2">
      <c r="A60" s="19" t="s">
        <v>6</v>
      </c>
      <c r="B60" s="23" t="s">
        <v>7</v>
      </c>
      <c r="C60" s="23" t="s">
        <v>525</v>
      </c>
      <c r="D60" s="23" t="s">
        <v>526</v>
      </c>
      <c r="E60" s="23" t="s">
        <v>527</v>
      </c>
      <c r="F60" s="1" t="s">
        <v>8</v>
      </c>
      <c r="G60" s="1" t="s">
        <v>9</v>
      </c>
      <c r="H60" s="2">
        <v>44588</v>
      </c>
      <c r="I60" s="2">
        <v>44589</v>
      </c>
      <c r="J60" s="2">
        <v>44590</v>
      </c>
      <c r="K60" s="2">
        <v>44591</v>
      </c>
      <c r="L60" s="2">
        <v>44592</v>
      </c>
      <c r="M60" s="2">
        <v>44593</v>
      </c>
      <c r="N60" s="2">
        <v>44594</v>
      </c>
      <c r="O60" s="2">
        <v>44595</v>
      </c>
      <c r="P60" s="2">
        <v>44596</v>
      </c>
      <c r="Q60" s="2">
        <v>44597</v>
      </c>
      <c r="R60" s="2">
        <v>44598</v>
      </c>
      <c r="S60" s="2">
        <v>44599</v>
      </c>
      <c r="T60" s="23" t="s">
        <v>10</v>
      </c>
    </row>
    <row r="61" spans="1:20" x14ac:dyDescent="0.2">
      <c r="A61" s="20" t="s">
        <v>142</v>
      </c>
      <c r="B61" s="24"/>
      <c r="C61" s="24"/>
      <c r="D61" s="24"/>
      <c r="E61" s="24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24"/>
    </row>
    <row r="62" spans="1:20" x14ac:dyDescent="0.2">
      <c r="A62" s="21" t="s">
        <v>143</v>
      </c>
      <c r="B62" s="24">
        <v>0</v>
      </c>
      <c r="C62" s="24">
        <v>0</v>
      </c>
      <c r="D62" s="24">
        <v>0</v>
      </c>
      <c r="E62" s="24"/>
      <c r="F62" s="14" t="s">
        <v>13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24">
        <f t="shared" ref="T62:T64" si="53">SUM(B62:E62)-SUM(G62:S62)</f>
        <v>0</v>
      </c>
    </row>
    <row r="63" spans="1:20" x14ac:dyDescent="0.2">
      <c r="A63" s="21" t="s">
        <v>144</v>
      </c>
      <c r="B63" s="24">
        <v>236</v>
      </c>
      <c r="C63" s="24">
        <v>0</v>
      </c>
      <c r="D63" s="24">
        <v>0</v>
      </c>
      <c r="E63" s="24"/>
      <c r="F63" s="14" t="s">
        <v>13</v>
      </c>
      <c r="G63" s="12">
        <v>0</v>
      </c>
      <c r="H63" s="12">
        <v>236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236</v>
      </c>
      <c r="T63" s="24">
        <f t="shared" si="53"/>
        <v>-236</v>
      </c>
    </row>
    <row r="64" spans="1:20" x14ac:dyDescent="0.2">
      <c r="A64" s="21" t="s">
        <v>145</v>
      </c>
      <c r="B64" s="24">
        <v>322</v>
      </c>
      <c r="C64" s="24">
        <v>0</v>
      </c>
      <c r="D64" s="24">
        <v>0</v>
      </c>
      <c r="E64" s="24"/>
      <c r="F64" s="14" t="s">
        <v>13</v>
      </c>
      <c r="G64" s="12">
        <v>0</v>
      </c>
      <c r="H64" s="12">
        <v>322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322</v>
      </c>
      <c r="T64" s="24">
        <f t="shared" si="53"/>
        <v>-322</v>
      </c>
    </row>
    <row r="65" spans="1:20" x14ac:dyDescent="0.2">
      <c r="A65" s="22" t="s">
        <v>17</v>
      </c>
      <c r="B65" s="25">
        <f>SUM(B62:B64)</f>
        <v>558</v>
      </c>
      <c r="C65" s="25">
        <f t="shared" ref="C65:E65" si="54">SUM(C62:C64)</f>
        <v>0</v>
      </c>
      <c r="D65" s="25">
        <f t="shared" si="54"/>
        <v>0</v>
      </c>
      <c r="E65" s="25">
        <f t="shared" si="54"/>
        <v>0</v>
      </c>
      <c r="F65" s="16"/>
      <c r="G65" s="16">
        <f t="shared" ref="G65:T65" si="55">SUM(G62:G64)</f>
        <v>0</v>
      </c>
      <c r="H65" s="16">
        <f t="shared" si="55"/>
        <v>558</v>
      </c>
      <c r="I65" s="16">
        <f t="shared" si="55"/>
        <v>0</v>
      </c>
      <c r="J65" s="16">
        <f t="shared" si="55"/>
        <v>0</v>
      </c>
      <c r="K65" s="16">
        <f t="shared" si="55"/>
        <v>0</v>
      </c>
      <c r="L65" s="16">
        <f t="shared" si="55"/>
        <v>0</v>
      </c>
      <c r="M65" s="16">
        <f t="shared" si="55"/>
        <v>0</v>
      </c>
      <c r="N65" s="16">
        <f t="shared" si="55"/>
        <v>0</v>
      </c>
      <c r="O65" s="16">
        <f t="shared" si="55"/>
        <v>0</v>
      </c>
      <c r="P65" s="16">
        <f t="shared" si="55"/>
        <v>0</v>
      </c>
      <c r="Q65" s="16">
        <f t="shared" si="55"/>
        <v>0</v>
      </c>
      <c r="R65" s="16">
        <f t="shared" si="55"/>
        <v>0</v>
      </c>
      <c r="S65" s="16">
        <f t="shared" si="55"/>
        <v>558</v>
      </c>
      <c r="T65" s="25">
        <f t="shared" si="55"/>
        <v>-558</v>
      </c>
    </row>
    <row r="66" spans="1:20" x14ac:dyDescent="0.2">
      <c r="A66" s="20" t="s">
        <v>164</v>
      </c>
      <c r="B66" s="24"/>
      <c r="C66" s="24"/>
      <c r="D66" s="24"/>
      <c r="E66" s="24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24"/>
    </row>
    <row r="67" spans="1:20" x14ac:dyDescent="0.2">
      <c r="A67" s="21" t="s">
        <v>165</v>
      </c>
      <c r="B67" s="24">
        <v>0</v>
      </c>
      <c r="C67" s="24">
        <v>0</v>
      </c>
      <c r="D67" s="24">
        <v>0</v>
      </c>
      <c r="E67" s="24"/>
      <c r="F67" s="14" t="s">
        <v>13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24">
        <f t="shared" ref="T67:T68" si="56">SUM(B67:E67)-SUM(G67:S67)</f>
        <v>0</v>
      </c>
    </row>
    <row r="68" spans="1:20" x14ac:dyDescent="0.2">
      <c r="A68" s="21" t="s">
        <v>166</v>
      </c>
      <c r="B68" s="24">
        <v>0</v>
      </c>
      <c r="C68" s="24">
        <v>0</v>
      </c>
      <c r="D68" s="24">
        <v>0</v>
      </c>
      <c r="E68" s="24"/>
      <c r="F68" s="14" t="s">
        <v>13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24">
        <f t="shared" si="56"/>
        <v>0</v>
      </c>
    </row>
    <row r="69" spans="1:20" ht="13.5" thickBot="1" x14ac:dyDescent="0.25">
      <c r="A69" s="22" t="s">
        <v>17</v>
      </c>
      <c r="B69" s="25">
        <f>SUM(B67:B68)</f>
        <v>0</v>
      </c>
      <c r="C69" s="25">
        <f t="shared" ref="C69:E69" si="57">SUM(C67:C68)</f>
        <v>0</v>
      </c>
      <c r="D69" s="25">
        <f t="shared" si="57"/>
        <v>0</v>
      </c>
      <c r="E69" s="25">
        <f t="shared" si="57"/>
        <v>0</v>
      </c>
      <c r="F69" s="16"/>
      <c r="G69" s="16">
        <f t="shared" ref="G69:T69" si="58">SUM(G67:G68)</f>
        <v>0</v>
      </c>
      <c r="H69" s="16">
        <f t="shared" si="58"/>
        <v>0</v>
      </c>
      <c r="I69" s="16">
        <f t="shared" si="58"/>
        <v>0</v>
      </c>
      <c r="J69" s="16">
        <f t="shared" si="58"/>
        <v>0</v>
      </c>
      <c r="K69" s="16">
        <f t="shared" si="58"/>
        <v>0</v>
      </c>
      <c r="L69" s="16">
        <f t="shared" si="58"/>
        <v>0</v>
      </c>
      <c r="M69" s="16">
        <f t="shared" si="58"/>
        <v>0</v>
      </c>
      <c r="N69" s="16">
        <f t="shared" si="58"/>
        <v>0</v>
      </c>
      <c r="O69" s="16">
        <f t="shared" si="58"/>
        <v>0</v>
      </c>
      <c r="P69" s="16">
        <f t="shared" si="58"/>
        <v>0</v>
      </c>
      <c r="Q69" s="16">
        <f t="shared" si="58"/>
        <v>0</v>
      </c>
      <c r="R69" s="16">
        <f t="shared" si="58"/>
        <v>0</v>
      </c>
      <c r="S69" s="16">
        <f t="shared" si="58"/>
        <v>0</v>
      </c>
      <c r="T69" s="25">
        <f t="shared" si="58"/>
        <v>0</v>
      </c>
    </row>
    <row r="70" spans="1:20" s="18" customFormat="1" ht="22.5" customHeight="1" thickBot="1" x14ac:dyDescent="0.3">
      <c r="A70" s="29" t="s">
        <v>18</v>
      </c>
      <c r="B70" s="30">
        <f>SUM(B69,B65)</f>
        <v>558</v>
      </c>
      <c r="C70" s="30">
        <f t="shared" ref="C70:E70" si="59">SUM(C69,C65)</f>
        <v>0</v>
      </c>
      <c r="D70" s="30">
        <f t="shared" si="59"/>
        <v>0</v>
      </c>
      <c r="E70" s="30">
        <f t="shared" si="59"/>
        <v>0</v>
      </c>
      <c r="F70" s="31"/>
      <c r="G70" s="31">
        <f t="shared" ref="G70" si="60">SUM(G69,G65)</f>
        <v>0</v>
      </c>
      <c r="H70" s="31">
        <f t="shared" ref="H70" si="61">SUM(H69,H65)</f>
        <v>558</v>
      </c>
      <c r="I70" s="31">
        <f t="shared" ref="I70" si="62">SUM(I69,I65)</f>
        <v>0</v>
      </c>
      <c r="J70" s="31">
        <f t="shared" ref="J70" si="63">SUM(J69,J65)</f>
        <v>0</v>
      </c>
      <c r="K70" s="31">
        <f t="shared" ref="K70" si="64">SUM(K69,K65)</f>
        <v>0</v>
      </c>
      <c r="L70" s="31">
        <f t="shared" ref="L70" si="65">SUM(L69,L65)</f>
        <v>0</v>
      </c>
      <c r="M70" s="31">
        <f t="shared" ref="M70" si="66">SUM(M69,M65)</f>
        <v>0</v>
      </c>
      <c r="N70" s="31">
        <f t="shared" ref="N70" si="67">SUM(N69,N65)</f>
        <v>0</v>
      </c>
      <c r="O70" s="31">
        <f t="shared" ref="O70" si="68">SUM(O69,O65)</f>
        <v>0</v>
      </c>
      <c r="P70" s="31">
        <f t="shared" ref="P70" si="69">SUM(P69,P65)</f>
        <v>0</v>
      </c>
      <c r="Q70" s="31">
        <f t="shared" ref="Q70" si="70">SUM(Q69,Q65)</f>
        <v>0</v>
      </c>
      <c r="R70" s="31">
        <f t="shared" ref="R70" si="71">SUM(R69,R65)</f>
        <v>0</v>
      </c>
      <c r="S70" s="31">
        <f t="shared" ref="S70" si="72">SUM(S69,S65)</f>
        <v>558</v>
      </c>
      <c r="T70" s="30">
        <f t="shared" ref="T70" si="73">SUM(T69,T65)</f>
        <v>-558</v>
      </c>
    </row>
    <row r="72" spans="1:20" ht="13.5" thickBot="1" x14ac:dyDescent="0.25"/>
    <row r="73" spans="1:20" x14ac:dyDescent="0.2">
      <c r="A73" s="19" t="s">
        <v>6</v>
      </c>
      <c r="B73" s="23" t="s">
        <v>7</v>
      </c>
      <c r="C73" s="23" t="s">
        <v>525</v>
      </c>
      <c r="D73" s="23" t="s">
        <v>526</v>
      </c>
      <c r="E73" s="23" t="s">
        <v>527</v>
      </c>
      <c r="F73" s="1" t="s">
        <v>8</v>
      </c>
      <c r="G73" s="1" t="s">
        <v>9</v>
      </c>
      <c r="H73" s="2">
        <v>44588</v>
      </c>
      <c r="I73" s="2">
        <v>44589</v>
      </c>
      <c r="J73" s="2">
        <v>44590</v>
      </c>
      <c r="K73" s="2">
        <v>44591</v>
      </c>
      <c r="L73" s="2">
        <v>44592</v>
      </c>
      <c r="M73" s="2">
        <v>44593</v>
      </c>
      <c r="N73" s="2">
        <v>44594</v>
      </c>
      <c r="O73" s="2">
        <v>44595</v>
      </c>
      <c r="P73" s="2">
        <v>44596</v>
      </c>
      <c r="Q73" s="2">
        <v>44597</v>
      </c>
      <c r="R73" s="2">
        <v>44598</v>
      </c>
      <c r="S73" s="2">
        <v>44599</v>
      </c>
      <c r="T73" s="23" t="s">
        <v>10</v>
      </c>
    </row>
    <row r="74" spans="1:20" x14ac:dyDescent="0.2">
      <c r="A74" s="20" t="s">
        <v>158</v>
      </c>
      <c r="B74" s="24"/>
      <c r="C74" s="24"/>
      <c r="D74" s="24"/>
      <c r="E74" s="24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24"/>
    </row>
    <row r="75" spans="1:20" x14ac:dyDescent="0.2">
      <c r="A75" s="21" t="s">
        <v>159</v>
      </c>
      <c r="B75" s="24">
        <v>32</v>
      </c>
      <c r="C75" s="24">
        <v>0</v>
      </c>
      <c r="D75" s="24">
        <v>2</v>
      </c>
      <c r="E75" s="24"/>
      <c r="F75" s="14" t="s">
        <v>13</v>
      </c>
      <c r="G75" s="12">
        <v>0</v>
      </c>
      <c r="H75" s="12">
        <v>2</v>
      </c>
      <c r="I75" s="12">
        <v>6</v>
      </c>
      <c r="J75" s="12">
        <v>3</v>
      </c>
      <c r="K75" s="12">
        <v>0</v>
      </c>
      <c r="L75" s="12">
        <v>1</v>
      </c>
      <c r="M75" s="12">
        <v>1</v>
      </c>
      <c r="N75" s="12">
        <v>0</v>
      </c>
      <c r="O75" s="12">
        <v>0</v>
      </c>
      <c r="P75" s="12">
        <v>0</v>
      </c>
      <c r="Q75" s="12">
        <v>0</v>
      </c>
      <c r="R75" s="12">
        <v>1</v>
      </c>
      <c r="S75" s="12">
        <v>0</v>
      </c>
      <c r="T75" s="24">
        <f t="shared" ref="T75:T76" si="74">SUM(B75:E75)-SUM(G75:S75)</f>
        <v>20</v>
      </c>
    </row>
    <row r="76" spans="1:20" x14ac:dyDescent="0.2">
      <c r="A76" s="21" t="s">
        <v>160</v>
      </c>
      <c r="B76" s="24">
        <v>72</v>
      </c>
      <c r="C76" s="24">
        <v>5</v>
      </c>
      <c r="D76" s="24">
        <v>7</v>
      </c>
      <c r="E76" s="24">
        <v>25</v>
      </c>
      <c r="F76" s="14" t="s">
        <v>13</v>
      </c>
      <c r="G76" s="12">
        <v>1</v>
      </c>
      <c r="H76" s="12">
        <v>12</v>
      </c>
      <c r="I76" s="12">
        <v>6</v>
      </c>
      <c r="J76" s="12">
        <v>12</v>
      </c>
      <c r="K76" s="12">
        <v>3</v>
      </c>
      <c r="L76" s="12">
        <v>5</v>
      </c>
      <c r="M76" s="12">
        <v>21</v>
      </c>
      <c r="N76" s="12">
        <v>0</v>
      </c>
      <c r="O76" s="12">
        <v>7</v>
      </c>
      <c r="P76" s="12">
        <v>0</v>
      </c>
      <c r="Q76" s="12">
        <v>0</v>
      </c>
      <c r="R76" s="12">
        <v>0</v>
      </c>
      <c r="S76" s="12">
        <v>0</v>
      </c>
      <c r="T76" s="24">
        <f t="shared" si="74"/>
        <v>42</v>
      </c>
    </row>
    <row r="77" spans="1:20" x14ac:dyDescent="0.2">
      <c r="A77" s="22" t="s">
        <v>17</v>
      </c>
      <c r="B77" s="25">
        <f>SUM(B75:B76)</f>
        <v>104</v>
      </c>
      <c r="C77" s="25">
        <f t="shared" ref="C77:E77" si="75">SUM(C75:C76)</f>
        <v>5</v>
      </c>
      <c r="D77" s="25">
        <f t="shared" si="75"/>
        <v>9</v>
      </c>
      <c r="E77" s="25">
        <f t="shared" si="75"/>
        <v>25</v>
      </c>
      <c r="F77" s="16"/>
      <c r="G77" s="16">
        <f t="shared" ref="G77:T77" si="76">SUM(G75:G76)</f>
        <v>1</v>
      </c>
      <c r="H77" s="16">
        <f t="shared" si="76"/>
        <v>14</v>
      </c>
      <c r="I77" s="16">
        <f t="shared" si="76"/>
        <v>12</v>
      </c>
      <c r="J77" s="16">
        <f t="shared" si="76"/>
        <v>15</v>
      </c>
      <c r="K77" s="16">
        <f t="shared" si="76"/>
        <v>3</v>
      </c>
      <c r="L77" s="16">
        <f t="shared" si="76"/>
        <v>6</v>
      </c>
      <c r="M77" s="16">
        <f t="shared" si="76"/>
        <v>22</v>
      </c>
      <c r="N77" s="16">
        <f t="shared" si="76"/>
        <v>0</v>
      </c>
      <c r="O77" s="16">
        <f t="shared" si="76"/>
        <v>7</v>
      </c>
      <c r="P77" s="16">
        <f t="shared" si="76"/>
        <v>0</v>
      </c>
      <c r="Q77" s="16">
        <f t="shared" si="76"/>
        <v>0</v>
      </c>
      <c r="R77" s="16">
        <f t="shared" si="76"/>
        <v>1</v>
      </c>
      <c r="S77" s="16">
        <f t="shared" si="76"/>
        <v>0</v>
      </c>
      <c r="T77" s="25">
        <f t="shared" si="76"/>
        <v>62</v>
      </c>
    </row>
    <row r="78" spans="1:20" x14ac:dyDescent="0.2">
      <c r="A78" s="20" t="s">
        <v>175</v>
      </c>
      <c r="B78" s="24"/>
      <c r="C78" s="24"/>
      <c r="D78" s="24"/>
      <c r="E78" s="24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24"/>
    </row>
    <row r="79" spans="1:20" x14ac:dyDescent="0.2">
      <c r="A79" s="21" t="s">
        <v>176</v>
      </c>
      <c r="B79" s="24">
        <v>86</v>
      </c>
      <c r="C79" s="24">
        <v>10</v>
      </c>
      <c r="D79" s="24">
        <v>50</v>
      </c>
      <c r="E79" s="24">
        <v>14</v>
      </c>
      <c r="F79" s="14" t="s">
        <v>13</v>
      </c>
      <c r="G79" s="12">
        <v>0</v>
      </c>
      <c r="H79" s="12">
        <v>11</v>
      </c>
      <c r="I79" s="12">
        <v>46</v>
      </c>
      <c r="J79" s="12">
        <v>9</v>
      </c>
      <c r="K79" s="12">
        <v>0</v>
      </c>
      <c r="L79" s="12">
        <v>4</v>
      </c>
      <c r="M79" s="12">
        <v>20</v>
      </c>
      <c r="N79" s="12">
        <v>2</v>
      </c>
      <c r="O79" s="12">
        <v>0</v>
      </c>
      <c r="P79" s="12">
        <v>0</v>
      </c>
      <c r="Q79" s="12">
        <v>1</v>
      </c>
      <c r="R79" s="12">
        <v>0</v>
      </c>
      <c r="S79" s="12">
        <v>0</v>
      </c>
      <c r="T79" s="24">
        <f t="shared" ref="T79:T80" si="77">SUM(B79:E79)-SUM(G79:S79)</f>
        <v>67</v>
      </c>
    </row>
    <row r="80" spans="1:20" x14ac:dyDescent="0.2">
      <c r="A80" s="21" t="s">
        <v>177</v>
      </c>
      <c r="B80" s="24">
        <v>61</v>
      </c>
      <c r="C80" s="24">
        <v>15</v>
      </c>
      <c r="D80" s="24">
        <v>25</v>
      </c>
      <c r="E80" s="24">
        <v>10</v>
      </c>
      <c r="F80" s="14" t="s">
        <v>13</v>
      </c>
      <c r="G80" s="12">
        <v>1</v>
      </c>
      <c r="H80" s="12">
        <v>7</v>
      </c>
      <c r="I80" s="12">
        <v>31</v>
      </c>
      <c r="J80" s="12">
        <v>4</v>
      </c>
      <c r="K80" s="12">
        <v>0</v>
      </c>
      <c r="L80" s="12">
        <v>0</v>
      </c>
      <c r="M80" s="12">
        <v>18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1</v>
      </c>
      <c r="T80" s="24">
        <f t="shared" si="77"/>
        <v>49</v>
      </c>
    </row>
    <row r="81" spans="1:20" x14ac:dyDescent="0.2">
      <c r="A81" s="22" t="s">
        <v>17</v>
      </c>
      <c r="B81" s="25">
        <f>SUM(B79:B80)</f>
        <v>147</v>
      </c>
      <c r="C81" s="25">
        <f t="shared" ref="C81:E81" si="78">SUM(C79:C80)</f>
        <v>25</v>
      </c>
      <c r="D81" s="25">
        <f t="shared" si="78"/>
        <v>75</v>
      </c>
      <c r="E81" s="25">
        <f t="shared" si="78"/>
        <v>24</v>
      </c>
      <c r="F81" s="16"/>
      <c r="G81" s="16">
        <f t="shared" ref="G81:T81" si="79">SUM(G79:G80)</f>
        <v>1</v>
      </c>
      <c r="H81" s="16">
        <f t="shared" si="79"/>
        <v>18</v>
      </c>
      <c r="I81" s="16">
        <f t="shared" si="79"/>
        <v>77</v>
      </c>
      <c r="J81" s="16">
        <f t="shared" si="79"/>
        <v>13</v>
      </c>
      <c r="K81" s="16">
        <f t="shared" si="79"/>
        <v>0</v>
      </c>
      <c r="L81" s="16">
        <f t="shared" si="79"/>
        <v>4</v>
      </c>
      <c r="M81" s="16">
        <f t="shared" si="79"/>
        <v>38</v>
      </c>
      <c r="N81" s="16">
        <f t="shared" si="79"/>
        <v>2</v>
      </c>
      <c r="O81" s="16">
        <f t="shared" si="79"/>
        <v>0</v>
      </c>
      <c r="P81" s="16">
        <f t="shared" si="79"/>
        <v>0</v>
      </c>
      <c r="Q81" s="16">
        <f t="shared" si="79"/>
        <v>1</v>
      </c>
      <c r="R81" s="16">
        <f t="shared" si="79"/>
        <v>0</v>
      </c>
      <c r="S81" s="16">
        <f t="shared" si="79"/>
        <v>1</v>
      </c>
      <c r="T81" s="25">
        <f t="shared" si="79"/>
        <v>116</v>
      </c>
    </row>
    <row r="82" spans="1:20" x14ac:dyDescent="0.2">
      <c r="A82" s="20" t="s">
        <v>178</v>
      </c>
      <c r="B82" s="24"/>
      <c r="C82" s="24"/>
      <c r="D82" s="24"/>
      <c r="E82" s="24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24"/>
    </row>
    <row r="83" spans="1:20" x14ac:dyDescent="0.2">
      <c r="A83" s="21" t="s">
        <v>179</v>
      </c>
      <c r="B83" s="24">
        <v>49</v>
      </c>
      <c r="C83" s="24">
        <v>30</v>
      </c>
      <c r="D83" s="24">
        <v>40</v>
      </c>
      <c r="E83" s="24">
        <v>5</v>
      </c>
      <c r="F83" s="14" t="s">
        <v>13</v>
      </c>
      <c r="G83" s="12">
        <v>0</v>
      </c>
      <c r="H83" s="12">
        <v>4</v>
      </c>
      <c r="I83" s="12">
        <v>27</v>
      </c>
      <c r="J83" s="12">
        <v>5</v>
      </c>
      <c r="K83" s="12">
        <v>1</v>
      </c>
      <c r="L83" s="12">
        <v>8</v>
      </c>
      <c r="M83" s="12">
        <v>0</v>
      </c>
      <c r="N83" s="12">
        <v>4</v>
      </c>
      <c r="O83" s="12">
        <v>0</v>
      </c>
      <c r="P83" s="12">
        <v>2</v>
      </c>
      <c r="Q83" s="12">
        <v>2</v>
      </c>
      <c r="R83" s="12">
        <v>0</v>
      </c>
      <c r="S83" s="12">
        <v>0</v>
      </c>
      <c r="T83" s="24">
        <f t="shared" ref="T83:T85" si="80">SUM(B83:E83)-SUM(G83:S83)</f>
        <v>71</v>
      </c>
    </row>
    <row r="84" spans="1:20" x14ac:dyDescent="0.2">
      <c r="A84" s="21" t="s">
        <v>180</v>
      </c>
      <c r="B84" s="24">
        <v>765</v>
      </c>
      <c r="C84" s="24">
        <v>210</v>
      </c>
      <c r="D84" s="24">
        <v>180</v>
      </c>
      <c r="E84" s="24">
        <v>70</v>
      </c>
      <c r="F84" s="14" t="s">
        <v>13</v>
      </c>
      <c r="G84" s="12">
        <v>1</v>
      </c>
      <c r="H84" s="12">
        <v>91</v>
      </c>
      <c r="I84" s="12">
        <v>300</v>
      </c>
      <c r="J84" s="12">
        <v>97</v>
      </c>
      <c r="K84" s="12">
        <v>0</v>
      </c>
      <c r="L84" s="12">
        <v>42</v>
      </c>
      <c r="M84" s="12">
        <v>24</v>
      </c>
      <c r="N84" s="12">
        <v>22</v>
      </c>
      <c r="O84" s="12">
        <v>9</v>
      </c>
      <c r="P84" s="12">
        <v>2</v>
      </c>
      <c r="Q84" s="12">
        <v>3</v>
      </c>
      <c r="R84" s="12">
        <v>0</v>
      </c>
      <c r="S84" s="12">
        <v>0</v>
      </c>
      <c r="T84" s="24">
        <f t="shared" si="80"/>
        <v>634</v>
      </c>
    </row>
    <row r="85" spans="1:20" x14ac:dyDescent="0.2">
      <c r="A85" s="21" t="s">
        <v>181</v>
      </c>
      <c r="B85" s="24">
        <v>462</v>
      </c>
      <c r="C85" s="24">
        <v>95</v>
      </c>
      <c r="D85" s="24">
        <v>100</v>
      </c>
      <c r="E85" s="24">
        <v>10</v>
      </c>
      <c r="F85" s="14" t="s">
        <v>13</v>
      </c>
      <c r="G85" s="12">
        <v>1</v>
      </c>
      <c r="H85" s="12">
        <v>75</v>
      </c>
      <c r="I85" s="12">
        <v>126</v>
      </c>
      <c r="J85" s="12">
        <v>52</v>
      </c>
      <c r="K85" s="12">
        <v>1</v>
      </c>
      <c r="L85" s="12">
        <v>16</v>
      </c>
      <c r="M85" s="12">
        <v>9</v>
      </c>
      <c r="N85" s="12">
        <v>23</v>
      </c>
      <c r="O85" s="12">
        <v>0</v>
      </c>
      <c r="P85" s="12">
        <v>1</v>
      </c>
      <c r="Q85" s="12">
        <v>1</v>
      </c>
      <c r="R85" s="12">
        <v>0</v>
      </c>
      <c r="S85" s="12">
        <v>0</v>
      </c>
      <c r="T85" s="24">
        <f t="shared" si="80"/>
        <v>362</v>
      </c>
    </row>
    <row r="86" spans="1:20" x14ac:dyDescent="0.2">
      <c r="A86" s="22" t="s">
        <v>17</v>
      </c>
      <c r="B86" s="25">
        <f>SUM(B83:B85)</f>
        <v>1276</v>
      </c>
      <c r="C86" s="25">
        <f t="shared" ref="C86:E86" si="81">SUM(C83:C85)</f>
        <v>335</v>
      </c>
      <c r="D86" s="25">
        <f t="shared" si="81"/>
        <v>320</v>
      </c>
      <c r="E86" s="25">
        <f t="shared" si="81"/>
        <v>85</v>
      </c>
      <c r="F86" s="16"/>
      <c r="G86" s="16">
        <f t="shared" ref="G86:T86" si="82">SUM(G83:G85)</f>
        <v>2</v>
      </c>
      <c r="H86" s="16">
        <f t="shared" si="82"/>
        <v>170</v>
      </c>
      <c r="I86" s="16">
        <f t="shared" si="82"/>
        <v>453</v>
      </c>
      <c r="J86" s="16">
        <f t="shared" si="82"/>
        <v>154</v>
      </c>
      <c r="K86" s="16">
        <f t="shared" si="82"/>
        <v>2</v>
      </c>
      <c r="L86" s="16">
        <f t="shared" si="82"/>
        <v>66</v>
      </c>
      <c r="M86" s="16">
        <f t="shared" si="82"/>
        <v>33</v>
      </c>
      <c r="N86" s="16">
        <f t="shared" si="82"/>
        <v>49</v>
      </c>
      <c r="O86" s="16">
        <f t="shared" si="82"/>
        <v>9</v>
      </c>
      <c r="P86" s="16">
        <f t="shared" si="82"/>
        <v>5</v>
      </c>
      <c r="Q86" s="16">
        <f t="shared" si="82"/>
        <v>6</v>
      </c>
      <c r="R86" s="16">
        <f t="shared" si="82"/>
        <v>0</v>
      </c>
      <c r="S86" s="16">
        <f t="shared" si="82"/>
        <v>0</v>
      </c>
      <c r="T86" s="25">
        <f t="shared" si="82"/>
        <v>1067</v>
      </c>
    </row>
    <row r="87" spans="1:20" x14ac:dyDescent="0.2">
      <c r="A87" s="20" t="s">
        <v>182</v>
      </c>
      <c r="B87" s="24"/>
      <c r="C87" s="24"/>
      <c r="D87" s="24"/>
      <c r="E87" s="24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24"/>
    </row>
    <row r="88" spans="1:20" x14ac:dyDescent="0.2">
      <c r="A88" s="21" t="s">
        <v>183</v>
      </c>
      <c r="B88" s="24">
        <v>44</v>
      </c>
      <c r="C88" s="24">
        <v>15</v>
      </c>
      <c r="D88" s="24">
        <v>10</v>
      </c>
      <c r="E88" s="24"/>
      <c r="F88" s="14" t="s">
        <v>13</v>
      </c>
      <c r="G88" s="12">
        <v>0</v>
      </c>
      <c r="H88" s="12">
        <v>0</v>
      </c>
      <c r="I88" s="12">
        <v>0</v>
      </c>
      <c r="J88" s="12">
        <v>5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6</v>
      </c>
      <c r="T88" s="24">
        <f t="shared" ref="T88:T90" si="83">SUM(B88:E88)-SUM(G88:S88)</f>
        <v>58</v>
      </c>
    </row>
    <row r="89" spans="1:20" x14ac:dyDescent="0.2">
      <c r="A89" s="21" t="s">
        <v>184</v>
      </c>
      <c r="B89" s="24">
        <v>252</v>
      </c>
      <c r="C89" s="24">
        <v>235</v>
      </c>
      <c r="D89" s="24">
        <v>205</v>
      </c>
      <c r="E89" s="24"/>
      <c r="F89" s="14" t="s">
        <v>13</v>
      </c>
      <c r="G89" s="12">
        <v>0</v>
      </c>
      <c r="H89" s="12">
        <v>0</v>
      </c>
      <c r="I89" s="12">
        <v>32</v>
      </c>
      <c r="J89" s="12">
        <v>100</v>
      </c>
      <c r="K89" s="12">
        <v>0</v>
      </c>
      <c r="L89" s="12">
        <v>29</v>
      </c>
      <c r="M89" s="12">
        <v>80</v>
      </c>
      <c r="N89" s="12">
        <v>9</v>
      </c>
      <c r="O89" s="12">
        <v>0</v>
      </c>
      <c r="P89" s="12">
        <v>22</v>
      </c>
      <c r="Q89" s="12">
        <v>84</v>
      </c>
      <c r="R89" s="12">
        <v>0</v>
      </c>
      <c r="S89" s="12">
        <v>20</v>
      </c>
      <c r="T89" s="24">
        <f t="shared" si="83"/>
        <v>316</v>
      </c>
    </row>
    <row r="90" spans="1:20" x14ac:dyDescent="0.2">
      <c r="A90" s="21" t="s">
        <v>185</v>
      </c>
      <c r="B90" s="24">
        <v>124</v>
      </c>
      <c r="C90" s="24">
        <v>148</v>
      </c>
      <c r="D90" s="24">
        <v>180</v>
      </c>
      <c r="E90" s="24"/>
      <c r="F90" s="14" t="s">
        <v>13</v>
      </c>
      <c r="G90" s="12">
        <v>0</v>
      </c>
      <c r="H90" s="12">
        <v>0</v>
      </c>
      <c r="I90" s="12">
        <v>6</v>
      </c>
      <c r="J90" s="12">
        <v>52</v>
      </c>
      <c r="K90" s="12">
        <v>0</v>
      </c>
      <c r="L90" s="12">
        <v>12</v>
      </c>
      <c r="M90" s="12">
        <v>118</v>
      </c>
      <c r="N90" s="12">
        <v>15</v>
      </c>
      <c r="O90" s="12">
        <v>0</v>
      </c>
      <c r="P90" s="12">
        <v>0</v>
      </c>
      <c r="Q90" s="12">
        <v>30</v>
      </c>
      <c r="R90" s="12">
        <v>0</v>
      </c>
      <c r="S90" s="12">
        <v>0</v>
      </c>
      <c r="T90" s="24">
        <f t="shared" si="83"/>
        <v>219</v>
      </c>
    </row>
    <row r="91" spans="1:20" x14ac:dyDescent="0.2">
      <c r="A91" s="22" t="s">
        <v>17</v>
      </c>
      <c r="B91" s="25">
        <f>SUM(B88:B90)</f>
        <v>420</v>
      </c>
      <c r="C91" s="25">
        <f t="shared" ref="C91:E91" si="84">SUM(C88:C90)</f>
        <v>398</v>
      </c>
      <c r="D91" s="25">
        <f t="shared" si="84"/>
        <v>395</v>
      </c>
      <c r="E91" s="25">
        <f t="shared" si="84"/>
        <v>0</v>
      </c>
      <c r="F91" s="16"/>
      <c r="G91" s="16">
        <f t="shared" ref="G91:T91" si="85">SUM(G88:G90)</f>
        <v>0</v>
      </c>
      <c r="H91" s="16">
        <f t="shared" si="85"/>
        <v>0</v>
      </c>
      <c r="I91" s="16">
        <f t="shared" si="85"/>
        <v>38</v>
      </c>
      <c r="J91" s="16">
        <f t="shared" si="85"/>
        <v>157</v>
      </c>
      <c r="K91" s="16">
        <f t="shared" si="85"/>
        <v>0</v>
      </c>
      <c r="L91" s="16">
        <f t="shared" si="85"/>
        <v>41</v>
      </c>
      <c r="M91" s="16">
        <f t="shared" si="85"/>
        <v>198</v>
      </c>
      <c r="N91" s="16">
        <f t="shared" si="85"/>
        <v>24</v>
      </c>
      <c r="O91" s="16">
        <f t="shared" si="85"/>
        <v>0</v>
      </c>
      <c r="P91" s="16">
        <f t="shared" si="85"/>
        <v>22</v>
      </c>
      <c r="Q91" s="16">
        <f t="shared" si="85"/>
        <v>114</v>
      </c>
      <c r="R91" s="16">
        <f t="shared" si="85"/>
        <v>0</v>
      </c>
      <c r="S91" s="16">
        <f t="shared" si="85"/>
        <v>26</v>
      </c>
      <c r="T91" s="25">
        <f t="shared" si="85"/>
        <v>593</v>
      </c>
    </row>
    <row r="92" spans="1:20" x14ac:dyDescent="0.2">
      <c r="A92" s="20" t="s">
        <v>216</v>
      </c>
      <c r="B92" s="24"/>
      <c r="C92" s="24"/>
      <c r="D92" s="24"/>
      <c r="E92" s="24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24"/>
    </row>
    <row r="93" spans="1:20" x14ac:dyDescent="0.2">
      <c r="A93" s="21" t="s">
        <v>217</v>
      </c>
      <c r="B93" s="24">
        <v>31</v>
      </c>
      <c r="C93" s="24">
        <v>0</v>
      </c>
      <c r="D93" s="24">
        <v>0</v>
      </c>
      <c r="E93" s="24"/>
      <c r="F93" s="14" t="s">
        <v>13</v>
      </c>
      <c r="G93" s="12">
        <v>0</v>
      </c>
      <c r="H93" s="12">
        <v>0</v>
      </c>
      <c r="I93" s="12">
        <v>8</v>
      </c>
      <c r="J93" s="12">
        <v>0</v>
      </c>
      <c r="K93" s="12">
        <v>0</v>
      </c>
      <c r="L93" s="12">
        <v>0</v>
      </c>
      <c r="M93" s="12">
        <v>3</v>
      </c>
      <c r="N93" s="12">
        <v>2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24">
        <f t="shared" ref="T93:T94" si="86">SUM(B93:E93)-SUM(G93:S93)</f>
        <v>18</v>
      </c>
    </row>
    <row r="94" spans="1:20" x14ac:dyDescent="0.2">
      <c r="A94" s="21" t="s">
        <v>218</v>
      </c>
      <c r="B94" s="24">
        <v>30</v>
      </c>
      <c r="C94" s="24">
        <v>0</v>
      </c>
      <c r="D94" s="24">
        <v>0</v>
      </c>
      <c r="E94" s="24"/>
      <c r="F94" s="14" t="s">
        <v>13</v>
      </c>
      <c r="G94" s="12">
        <v>0</v>
      </c>
      <c r="H94" s="12">
        <v>0</v>
      </c>
      <c r="I94" s="12">
        <v>6</v>
      </c>
      <c r="J94" s="12">
        <v>0</v>
      </c>
      <c r="K94" s="12">
        <v>0</v>
      </c>
      <c r="L94" s="12">
        <v>1</v>
      </c>
      <c r="M94" s="12">
        <v>2</v>
      </c>
      <c r="N94" s="12">
        <v>2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24">
        <f t="shared" si="86"/>
        <v>19</v>
      </c>
    </row>
    <row r="95" spans="1:20" ht="13.5" thickBot="1" x14ac:dyDescent="0.25">
      <c r="A95" s="22" t="s">
        <v>17</v>
      </c>
      <c r="B95" s="25">
        <f>SUM(B93:B94)</f>
        <v>61</v>
      </c>
      <c r="C95" s="25">
        <f t="shared" ref="C95:E95" si="87">SUM(C93:C94)</f>
        <v>0</v>
      </c>
      <c r="D95" s="25">
        <f t="shared" si="87"/>
        <v>0</v>
      </c>
      <c r="E95" s="25">
        <f t="shared" si="87"/>
        <v>0</v>
      </c>
      <c r="F95" s="16"/>
      <c r="G95" s="16">
        <f t="shared" ref="G95:T95" si="88">SUM(G93:G94)</f>
        <v>0</v>
      </c>
      <c r="H95" s="16">
        <f t="shared" si="88"/>
        <v>0</v>
      </c>
      <c r="I95" s="16">
        <f t="shared" si="88"/>
        <v>14</v>
      </c>
      <c r="J95" s="16">
        <f t="shared" si="88"/>
        <v>0</v>
      </c>
      <c r="K95" s="16">
        <f t="shared" si="88"/>
        <v>0</v>
      </c>
      <c r="L95" s="16">
        <f t="shared" si="88"/>
        <v>1</v>
      </c>
      <c r="M95" s="16">
        <f t="shared" si="88"/>
        <v>5</v>
      </c>
      <c r="N95" s="16">
        <f t="shared" si="88"/>
        <v>4</v>
      </c>
      <c r="O95" s="16">
        <f t="shared" si="88"/>
        <v>0</v>
      </c>
      <c r="P95" s="16">
        <f t="shared" si="88"/>
        <v>0</v>
      </c>
      <c r="Q95" s="16">
        <f t="shared" si="88"/>
        <v>0</v>
      </c>
      <c r="R95" s="16">
        <f t="shared" si="88"/>
        <v>0</v>
      </c>
      <c r="S95" s="16">
        <f t="shared" si="88"/>
        <v>0</v>
      </c>
      <c r="T95" s="25">
        <f t="shared" si="88"/>
        <v>37</v>
      </c>
    </row>
    <row r="96" spans="1:20" s="18" customFormat="1" ht="22.5" customHeight="1" thickBot="1" x14ac:dyDescent="0.3">
      <c r="A96" s="29" t="s">
        <v>18</v>
      </c>
      <c r="B96" s="30">
        <f>SUM(B95,B91,B86,B81,B77)</f>
        <v>2008</v>
      </c>
      <c r="C96" s="30">
        <f t="shared" ref="C96:E96" si="89">SUM(C95,C91,C86,C81,C77)</f>
        <v>763</v>
      </c>
      <c r="D96" s="30">
        <f t="shared" si="89"/>
        <v>799</v>
      </c>
      <c r="E96" s="30">
        <f t="shared" si="89"/>
        <v>134</v>
      </c>
      <c r="F96" s="31"/>
      <c r="G96" s="31">
        <f t="shared" ref="G96" si="90">SUM(G95,G91,G86,G81,G77)</f>
        <v>4</v>
      </c>
      <c r="H96" s="31">
        <f t="shared" ref="H96" si="91">SUM(H95,H91,H86,H81,H77)</f>
        <v>202</v>
      </c>
      <c r="I96" s="31">
        <f t="shared" ref="I96" si="92">SUM(I95,I91,I86,I81,I77)</f>
        <v>594</v>
      </c>
      <c r="J96" s="31">
        <f t="shared" ref="J96" si="93">SUM(J95,J91,J86,J81,J77)</f>
        <v>339</v>
      </c>
      <c r="K96" s="31">
        <f t="shared" ref="K96" si="94">SUM(K95,K91,K86,K81,K77)</f>
        <v>5</v>
      </c>
      <c r="L96" s="31">
        <f t="shared" ref="L96" si="95">SUM(L95,L91,L86,L81,L77)</f>
        <v>118</v>
      </c>
      <c r="M96" s="31">
        <f t="shared" ref="M96" si="96">SUM(M95,M91,M86,M81,M77)</f>
        <v>296</v>
      </c>
      <c r="N96" s="31">
        <f t="shared" ref="N96" si="97">SUM(N95,N91,N86,N81,N77)</f>
        <v>79</v>
      </c>
      <c r="O96" s="31">
        <f t="shared" ref="O96" si="98">SUM(O95,O91,O86,O81,O77)</f>
        <v>16</v>
      </c>
      <c r="P96" s="31">
        <f t="shared" ref="P96" si="99">SUM(P95,P91,P86,P81,P77)</f>
        <v>27</v>
      </c>
      <c r="Q96" s="31">
        <f t="shared" ref="Q96" si="100">SUM(Q95,Q91,Q86,Q81,Q77)</f>
        <v>121</v>
      </c>
      <c r="R96" s="31">
        <f t="shared" ref="R96" si="101">SUM(R95,R91,R86,R81,R77)</f>
        <v>1</v>
      </c>
      <c r="S96" s="31">
        <f t="shared" ref="S96" si="102">SUM(S95,S91,S86,S81,S77)</f>
        <v>27</v>
      </c>
      <c r="T96" s="30">
        <f t="shared" ref="T96" si="103">SUM(T95,T91,T86,T81,T77)</f>
        <v>1875</v>
      </c>
    </row>
    <row r="98" spans="1:20" ht="13.5" thickBot="1" x14ac:dyDescent="0.25"/>
    <row r="99" spans="1:20" x14ac:dyDescent="0.2">
      <c r="A99" s="19" t="s">
        <v>6</v>
      </c>
      <c r="B99" s="23" t="s">
        <v>7</v>
      </c>
      <c r="C99" s="23" t="s">
        <v>525</v>
      </c>
      <c r="D99" s="23" t="s">
        <v>526</v>
      </c>
      <c r="E99" s="23" t="s">
        <v>527</v>
      </c>
      <c r="F99" s="1" t="s">
        <v>8</v>
      </c>
      <c r="G99" s="1" t="s">
        <v>9</v>
      </c>
      <c r="H99" s="2">
        <v>44588</v>
      </c>
      <c r="I99" s="2">
        <v>44589</v>
      </c>
      <c r="J99" s="2">
        <v>44590</v>
      </c>
      <c r="K99" s="2">
        <v>44591</v>
      </c>
      <c r="L99" s="2">
        <v>44592</v>
      </c>
      <c r="M99" s="2">
        <v>44593</v>
      </c>
      <c r="N99" s="2">
        <v>44594</v>
      </c>
      <c r="O99" s="2">
        <v>44595</v>
      </c>
      <c r="P99" s="2">
        <v>44596</v>
      </c>
      <c r="Q99" s="2">
        <v>44597</v>
      </c>
      <c r="R99" s="2">
        <v>44598</v>
      </c>
      <c r="S99" s="2">
        <v>44599</v>
      </c>
      <c r="T99" s="23" t="s">
        <v>10</v>
      </c>
    </row>
    <row r="100" spans="1:20" x14ac:dyDescent="0.2">
      <c r="A100" s="20" t="s">
        <v>186</v>
      </c>
      <c r="B100" s="24"/>
      <c r="C100" s="24"/>
      <c r="D100" s="24"/>
      <c r="E100" s="24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24"/>
    </row>
    <row r="101" spans="1:20" x14ac:dyDescent="0.2">
      <c r="A101" s="21" t="s">
        <v>187</v>
      </c>
      <c r="B101" s="24">
        <v>43</v>
      </c>
      <c r="C101" s="24">
        <v>5</v>
      </c>
      <c r="D101" s="24">
        <v>10</v>
      </c>
      <c r="E101" s="24">
        <v>10</v>
      </c>
      <c r="F101" s="14" t="s">
        <v>13</v>
      </c>
      <c r="G101" s="12">
        <v>0</v>
      </c>
      <c r="H101" s="12">
        <v>0</v>
      </c>
      <c r="I101" s="12">
        <v>3</v>
      </c>
      <c r="J101" s="12">
        <v>0</v>
      </c>
      <c r="K101" s="12">
        <v>0</v>
      </c>
      <c r="L101" s="12">
        <v>0</v>
      </c>
      <c r="M101" s="12">
        <v>14</v>
      </c>
      <c r="N101" s="12">
        <v>3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24">
        <f t="shared" ref="T101:T102" si="104">SUM(B101:E101)-SUM(G101:S101)</f>
        <v>48</v>
      </c>
    </row>
    <row r="102" spans="1:20" x14ac:dyDescent="0.2">
      <c r="A102" s="21" t="s">
        <v>188</v>
      </c>
      <c r="B102" s="24">
        <v>38</v>
      </c>
      <c r="C102" s="24">
        <v>10</v>
      </c>
      <c r="D102" s="24">
        <v>5</v>
      </c>
      <c r="E102" s="24">
        <v>15</v>
      </c>
      <c r="F102" s="14" t="s">
        <v>13</v>
      </c>
      <c r="G102" s="12">
        <v>0</v>
      </c>
      <c r="H102" s="12">
        <v>0</v>
      </c>
      <c r="I102" s="12">
        <v>16</v>
      </c>
      <c r="J102" s="12">
        <v>0</v>
      </c>
      <c r="K102" s="12">
        <v>0</v>
      </c>
      <c r="L102" s="12">
        <v>0</v>
      </c>
      <c r="M102" s="12">
        <v>17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2">
        <v>0</v>
      </c>
      <c r="T102" s="24">
        <f t="shared" si="104"/>
        <v>35</v>
      </c>
    </row>
    <row r="103" spans="1:20" x14ac:dyDescent="0.2">
      <c r="A103" s="22" t="s">
        <v>17</v>
      </c>
      <c r="B103" s="25">
        <f>SUM(B101:B102)</f>
        <v>81</v>
      </c>
      <c r="C103" s="25">
        <f>SUM(C101:C102)</f>
        <v>15</v>
      </c>
      <c r="D103" s="25">
        <f>SUM(D101:D102)</f>
        <v>15</v>
      </c>
      <c r="E103" s="25">
        <f>SUM(E101:E102)</f>
        <v>25</v>
      </c>
      <c r="F103" s="16"/>
      <c r="G103" s="16">
        <f t="shared" ref="G103:T103" si="105">SUM(G101:G102)</f>
        <v>0</v>
      </c>
      <c r="H103" s="16">
        <f t="shared" si="105"/>
        <v>0</v>
      </c>
      <c r="I103" s="16">
        <f t="shared" si="105"/>
        <v>19</v>
      </c>
      <c r="J103" s="16">
        <f t="shared" si="105"/>
        <v>0</v>
      </c>
      <c r="K103" s="16">
        <f t="shared" si="105"/>
        <v>0</v>
      </c>
      <c r="L103" s="16">
        <f t="shared" si="105"/>
        <v>0</v>
      </c>
      <c r="M103" s="16">
        <f t="shared" si="105"/>
        <v>31</v>
      </c>
      <c r="N103" s="16">
        <f t="shared" si="105"/>
        <v>3</v>
      </c>
      <c r="O103" s="16">
        <f t="shared" si="105"/>
        <v>0</v>
      </c>
      <c r="P103" s="16">
        <f t="shared" si="105"/>
        <v>0</v>
      </c>
      <c r="Q103" s="16">
        <f t="shared" si="105"/>
        <v>0</v>
      </c>
      <c r="R103" s="16">
        <f t="shared" si="105"/>
        <v>0</v>
      </c>
      <c r="S103" s="16">
        <f t="shared" si="105"/>
        <v>0</v>
      </c>
      <c r="T103" s="25">
        <f t="shared" si="105"/>
        <v>83</v>
      </c>
    </row>
    <row r="104" spans="1:20" x14ac:dyDescent="0.2">
      <c r="A104" s="20" t="s">
        <v>202</v>
      </c>
      <c r="B104" s="24"/>
      <c r="C104" s="24"/>
      <c r="D104" s="24"/>
      <c r="E104" s="24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24"/>
    </row>
    <row r="105" spans="1:20" x14ac:dyDescent="0.2">
      <c r="A105" s="21" t="s">
        <v>203</v>
      </c>
      <c r="B105" s="24">
        <v>2</v>
      </c>
      <c r="C105" s="24">
        <v>0</v>
      </c>
      <c r="D105" s="24">
        <v>5</v>
      </c>
      <c r="E105" s="24"/>
      <c r="F105" s="14" t="s">
        <v>13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2</v>
      </c>
      <c r="O105" s="12">
        <v>0</v>
      </c>
      <c r="P105" s="12">
        <v>0</v>
      </c>
      <c r="Q105" s="12">
        <v>0</v>
      </c>
      <c r="R105" s="12">
        <v>0</v>
      </c>
      <c r="S105" s="12">
        <v>1</v>
      </c>
      <c r="T105" s="24">
        <f t="shared" ref="T105:T107" si="106">SUM(B105:E105)-SUM(G105:S105)</f>
        <v>4</v>
      </c>
    </row>
    <row r="106" spans="1:20" x14ac:dyDescent="0.2">
      <c r="A106" s="21" t="s">
        <v>204</v>
      </c>
      <c r="B106" s="24">
        <v>24</v>
      </c>
      <c r="C106" s="24">
        <v>0</v>
      </c>
      <c r="D106" s="24">
        <v>5</v>
      </c>
      <c r="E106" s="24"/>
      <c r="F106" s="14" t="s">
        <v>13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14</v>
      </c>
      <c r="N106" s="12">
        <v>1</v>
      </c>
      <c r="O106" s="12">
        <v>0</v>
      </c>
      <c r="P106" s="12">
        <v>0</v>
      </c>
      <c r="Q106" s="12">
        <v>0</v>
      </c>
      <c r="R106" s="12">
        <v>0</v>
      </c>
      <c r="S106" s="12">
        <v>0</v>
      </c>
      <c r="T106" s="24">
        <f t="shared" si="106"/>
        <v>14</v>
      </c>
    </row>
    <row r="107" spans="1:20" x14ac:dyDescent="0.2">
      <c r="A107" s="21" t="s">
        <v>205</v>
      </c>
      <c r="B107" s="24">
        <v>11</v>
      </c>
      <c r="C107" s="24">
        <v>0</v>
      </c>
      <c r="D107" s="24">
        <v>0</v>
      </c>
      <c r="E107" s="24"/>
      <c r="F107" s="14" t="s">
        <v>13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3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24">
        <f t="shared" si="106"/>
        <v>8</v>
      </c>
    </row>
    <row r="108" spans="1:20" x14ac:dyDescent="0.2">
      <c r="A108" s="22" t="s">
        <v>17</v>
      </c>
      <c r="B108" s="25">
        <f>SUM(B105:B107)</f>
        <v>37</v>
      </c>
      <c r="C108" s="25">
        <f t="shared" ref="C108:E108" si="107">SUM(C105:C107)</f>
        <v>0</v>
      </c>
      <c r="D108" s="25">
        <f t="shared" si="107"/>
        <v>10</v>
      </c>
      <c r="E108" s="25">
        <f t="shared" si="107"/>
        <v>0</v>
      </c>
      <c r="F108" s="16"/>
      <c r="G108" s="16">
        <f t="shared" ref="G108:T108" si="108">SUM(G105:G107)</f>
        <v>0</v>
      </c>
      <c r="H108" s="16">
        <f t="shared" si="108"/>
        <v>0</v>
      </c>
      <c r="I108" s="16">
        <f t="shared" si="108"/>
        <v>0</v>
      </c>
      <c r="J108" s="16">
        <f t="shared" si="108"/>
        <v>0</v>
      </c>
      <c r="K108" s="16">
        <f t="shared" si="108"/>
        <v>0</v>
      </c>
      <c r="L108" s="16">
        <f t="shared" si="108"/>
        <v>0</v>
      </c>
      <c r="M108" s="16">
        <f t="shared" si="108"/>
        <v>17</v>
      </c>
      <c r="N108" s="16">
        <f t="shared" si="108"/>
        <v>3</v>
      </c>
      <c r="O108" s="16">
        <f t="shared" si="108"/>
        <v>0</v>
      </c>
      <c r="P108" s="16">
        <f t="shared" si="108"/>
        <v>0</v>
      </c>
      <c r="Q108" s="16">
        <f t="shared" si="108"/>
        <v>0</v>
      </c>
      <c r="R108" s="16">
        <f t="shared" si="108"/>
        <v>0</v>
      </c>
      <c r="S108" s="16">
        <f t="shared" si="108"/>
        <v>1</v>
      </c>
      <c r="T108" s="25">
        <f t="shared" si="108"/>
        <v>26</v>
      </c>
    </row>
    <row r="109" spans="1:20" x14ac:dyDescent="0.2">
      <c r="A109" s="20" t="s">
        <v>212</v>
      </c>
      <c r="B109" s="24"/>
      <c r="C109" s="24"/>
      <c r="D109" s="24"/>
      <c r="E109" s="24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24"/>
    </row>
    <row r="110" spans="1:20" x14ac:dyDescent="0.2">
      <c r="A110" s="21" t="s">
        <v>213</v>
      </c>
      <c r="B110" s="24">
        <v>2</v>
      </c>
      <c r="C110" s="24">
        <v>0</v>
      </c>
      <c r="D110" s="24">
        <v>0</v>
      </c>
      <c r="E110" s="24"/>
      <c r="F110" s="14" t="s">
        <v>13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2">
        <v>0</v>
      </c>
      <c r="N110" s="12">
        <v>0</v>
      </c>
      <c r="O110" s="12">
        <v>0</v>
      </c>
      <c r="P110" s="12">
        <v>0</v>
      </c>
      <c r="Q110" s="12">
        <v>0</v>
      </c>
      <c r="R110" s="12">
        <v>0</v>
      </c>
      <c r="S110" s="12">
        <v>0</v>
      </c>
      <c r="T110" s="24">
        <f t="shared" ref="T110:T112" si="109">SUM(B110:E110)-SUM(G110:S110)</f>
        <v>2</v>
      </c>
    </row>
    <row r="111" spans="1:20" x14ac:dyDescent="0.2">
      <c r="A111" s="21" t="s">
        <v>214</v>
      </c>
      <c r="B111" s="24">
        <v>14</v>
      </c>
      <c r="C111" s="24">
        <v>0</v>
      </c>
      <c r="D111" s="24">
        <v>0</v>
      </c>
      <c r="E111" s="24"/>
      <c r="F111" s="14" t="s">
        <v>13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24">
        <f t="shared" si="109"/>
        <v>14</v>
      </c>
    </row>
    <row r="112" spans="1:20" x14ac:dyDescent="0.2">
      <c r="A112" s="21" t="s">
        <v>215</v>
      </c>
      <c r="B112" s="24">
        <v>9</v>
      </c>
      <c r="C112" s="24">
        <v>0</v>
      </c>
      <c r="D112" s="24">
        <v>0</v>
      </c>
      <c r="E112" s="24"/>
      <c r="F112" s="14" t="s">
        <v>13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24">
        <f t="shared" si="109"/>
        <v>9</v>
      </c>
    </row>
    <row r="113" spans="1:20" ht="13.5" thickBot="1" x14ac:dyDescent="0.25">
      <c r="A113" s="22" t="s">
        <v>17</v>
      </c>
      <c r="B113" s="25">
        <f>SUM(B110:B112)</f>
        <v>25</v>
      </c>
      <c r="C113" s="25">
        <f t="shared" ref="C113:E113" si="110">SUM(C110:C112)</f>
        <v>0</v>
      </c>
      <c r="D113" s="25">
        <f t="shared" si="110"/>
        <v>0</v>
      </c>
      <c r="E113" s="25">
        <f t="shared" si="110"/>
        <v>0</v>
      </c>
      <c r="F113" s="16"/>
      <c r="G113" s="16">
        <f t="shared" ref="G113:T113" si="111">SUM(G110:G112)</f>
        <v>0</v>
      </c>
      <c r="H113" s="16">
        <f t="shared" si="111"/>
        <v>0</v>
      </c>
      <c r="I113" s="16">
        <f t="shared" si="111"/>
        <v>0</v>
      </c>
      <c r="J113" s="16">
        <f t="shared" si="111"/>
        <v>0</v>
      </c>
      <c r="K113" s="16">
        <f t="shared" si="111"/>
        <v>0</v>
      </c>
      <c r="L113" s="16">
        <f t="shared" si="111"/>
        <v>0</v>
      </c>
      <c r="M113" s="16">
        <f t="shared" si="111"/>
        <v>0</v>
      </c>
      <c r="N113" s="16">
        <f t="shared" si="111"/>
        <v>0</v>
      </c>
      <c r="O113" s="16">
        <f t="shared" si="111"/>
        <v>0</v>
      </c>
      <c r="P113" s="16">
        <f t="shared" si="111"/>
        <v>0</v>
      </c>
      <c r="Q113" s="16">
        <f t="shared" si="111"/>
        <v>0</v>
      </c>
      <c r="R113" s="16">
        <f t="shared" si="111"/>
        <v>0</v>
      </c>
      <c r="S113" s="16">
        <f t="shared" si="111"/>
        <v>0</v>
      </c>
      <c r="T113" s="25">
        <f t="shared" si="111"/>
        <v>25</v>
      </c>
    </row>
    <row r="114" spans="1:20" s="18" customFormat="1" ht="22.5" customHeight="1" thickBot="1" x14ac:dyDescent="0.3">
      <c r="A114" s="29" t="s">
        <v>18</v>
      </c>
      <c r="B114" s="30">
        <f>SUM(B113,B108,B103)</f>
        <v>143</v>
      </c>
      <c r="C114" s="30">
        <f t="shared" ref="C114:E114" si="112">SUM(C113,C108,C103)</f>
        <v>15</v>
      </c>
      <c r="D114" s="30">
        <f t="shared" si="112"/>
        <v>25</v>
      </c>
      <c r="E114" s="30">
        <f t="shared" si="112"/>
        <v>25</v>
      </c>
      <c r="F114" s="31"/>
      <c r="G114" s="31">
        <f t="shared" ref="G114" si="113">SUM(G113,G108,G103)</f>
        <v>0</v>
      </c>
      <c r="H114" s="31">
        <f t="shared" ref="H114" si="114">SUM(H113,H108,H103)</f>
        <v>0</v>
      </c>
      <c r="I114" s="31">
        <f t="shared" ref="I114" si="115">SUM(I113,I108,I103)</f>
        <v>19</v>
      </c>
      <c r="J114" s="31">
        <f t="shared" ref="J114" si="116">SUM(J113,J108,J103)</f>
        <v>0</v>
      </c>
      <c r="K114" s="31">
        <f t="shared" ref="K114" si="117">SUM(K113,K108,K103)</f>
        <v>0</v>
      </c>
      <c r="L114" s="31">
        <f t="shared" ref="L114" si="118">SUM(L113,L108,L103)</f>
        <v>0</v>
      </c>
      <c r="M114" s="31">
        <f t="shared" ref="M114" si="119">SUM(M113,M108,M103)</f>
        <v>48</v>
      </c>
      <c r="N114" s="31">
        <f t="shared" ref="N114" si="120">SUM(N113,N108,N103)</f>
        <v>6</v>
      </c>
      <c r="O114" s="31">
        <f t="shared" ref="O114" si="121">SUM(O113,O108,O103)</f>
        <v>0</v>
      </c>
      <c r="P114" s="31">
        <f t="shared" ref="P114" si="122">SUM(P113,P108,P103)</f>
        <v>0</v>
      </c>
      <c r="Q114" s="31">
        <f t="shared" ref="Q114" si="123">SUM(Q113,Q108,Q103)</f>
        <v>0</v>
      </c>
      <c r="R114" s="31">
        <f t="shared" ref="R114" si="124">SUM(R113,R108,R103)</f>
        <v>0</v>
      </c>
      <c r="S114" s="31">
        <f t="shared" ref="S114" si="125">SUM(S113,S108,S103)</f>
        <v>1</v>
      </c>
      <c r="T114" s="30">
        <f t="shared" ref="T114" si="126">SUM(T113,T108,T103)</f>
        <v>134</v>
      </c>
    </row>
    <row r="116" spans="1:20" ht="13.5" thickBot="1" x14ac:dyDescent="0.25"/>
    <row r="117" spans="1:20" s="18" customFormat="1" ht="22.5" customHeight="1" thickBot="1" x14ac:dyDescent="0.3">
      <c r="A117" s="29" t="s">
        <v>524</v>
      </c>
      <c r="B117" s="30">
        <f>SUM(B114,B96,B70,B57)</f>
        <v>3830</v>
      </c>
      <c r="C117" s="30">
        <f t="shared" ref="C117:T117" si="127">SUM(C114,C96,C70,C57)</f>
        <v>1208</v>
      </c>
      <c r="D117" s="30">
        <f t="shared" si="127"/>
        <v>1208</v>
      </c>
      <c r="E117" s="30">
        <f t="shared" si="127"/>
        <v>429</v>
      </c>
      <c r="F117" s="31"/>
      <c r="G117" s="31">
        <f t="shared" si="127"/>
        <v>41</v>
      </c>
      <c r="H117" s="31">
        <f t="shared" si="127"/>
        <v>915</v>
      </c>
      <c r="I117" s="31">
        <f t="shared" si="127"/>
        <v>918</v>
      </c>
      <c r="J117" s="31">
        <f t="shared" si="127"/>
        <v>705</v>
      </c>
      <c r="K117" s="31">
        <f t="shared" si="127"/>
        <v>11</v>
      </c>
      <c r="L117" s="31">
        <f t="shared" si="127"/>
        <v>431</v>
      </c>
      <c r="M117" s="31">
        <f t="shared" si="127"/>
        <v>412</v>
      </c>
      <c r="N117" s="31">
        <f t="shared" si="127"/>
        <v>214</v>
      </c>
      <c r="O117" s="31">
        <f t="shared" si="127"/>
        <v>29</v>
      </c>
      <c r="P117" s="31">
        <f t="shared" si="127"/>
        <v>49</v>
      </c>
      <c r="Q117" s="31">
        <f t="shared" si="127"/>
        <v>223</v>
      </c>
      <c r="R117" s="31">
        <f t="shared" si="127"/>
        <v>1</v>
      </c>
      <c r="S117" s="31">
        <f t="shared" si="127"/>
        <v>692</v>
      </c>
      <c r="T117" s="30">
        <f t="shared" si="127"/>
        <v>2034</v>
      </c>
    </row>
  </sheetData>
  <pageMargins left="0.19685039370078741" right="0.19685039370078741" top="0.19685039370078741" bottom="0.19685039370078741" header="0.31496062992125984" footer="0.31496062992125984"/>
  <pageSetup paperSize="9" scale="38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23AEA-05EE-4C06-B3A7-46676B40855A}">
  <sheetPr>
    <pageSetUpPr fitToPage="1"/>
  </sheetPr>
  <dimension ref="A1:T174"/>
  <sheetViews>
    <sheetView topLeftCell="A151" zoomScale="90" zoomScaleNormal="90" workbookViewId="0">
      <selection activeCell="E173" sqref="E173"/>
    </sheetView>
  </sheetViews>
  <sheetFormatPr baseColWidth="10" defaultColWidth="11.375" defaultRowHeight="12.75" x14ac:dyDescent="0.2"/>
  <cols>
    <col min="1" max="1" width="68.875" style="7" customWidth="1"/>
    <col min="2" max="5" width="10.625" style="7" customWidth="1"/>
    <col min="6" max="6" width="12" style="7" customWidth="1"/>
    <col min="7" max="7" width="10.625" style="7" customWidth="1"/>
    <col min="8" max="19" width="9.625" style="7" customWidth="1"/>
    <col min="20" max="20" width="10.625" style="7" customWidth="1"/>
    <col min="21" max="16384" width="11.375" style="7"/>
  </cols>
  <sheetData>
    <row r="1" spans="1:20" ht="20.100000000000001" customHeight="1" x14ac:dyDescent="0.2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T1" s="6"/>
    </row>
    <row r="2" spans="1:20" s="11" customFormat="1" ht="20.100000000000001" customHeight="1" x14ac:dyDescent="0.2">
      <c r="A2" s="8" t="s">
        <v>1</v>
      </c>
      <c r="B2" s="9" t="s">
        <v>2</v>
      </c>
      <c r="C2" s="9"/>
      <c r="D2" s="9"/>
      <c r="E2" s="9"/>
      <c r="F2" s="10"/>
      <c r="G2" s="10"/>
      <c r="H2" s="10"/>
      <c r="I2" s="10"/>
      <c r="J2" s="10"/>
      <c r="K2" s="10"/>
      <c r="L2" s="10"/>
      <c r="M2" s="10"/>
      <c r="T2" s="9"/>
    </row>
    <row r="3" spans="1:20" ht="20.100000000000001" customHeight="1" x14ac:dyDescent="0.2">
      <c r="A3" s="6"/>
      <c r="B3" s="6"/>
      <c r="C3" s="6"/>
      <c r="D3" s="6"/>
      <c r="E3" s="6"/>
      <c r="F3" s="6"/>
      <c r="G3" s="6"/>
      <c r="H3" s="6"/>
      <c r="I3" s="6" t="s">
        <v>3</v>
      </c>
      <c r="J3" s="6"/>
      <c r="K3" s="6"/>
      <c r="L3" s="6"/>
      <c r="M3" s="7" t="s">
        <v>4</v>
      </c>
      <c r="T3" s="6"/>
    </row>
    <row r="4" spans="1:20" ht="13.5" thickBot="1" x14ac:dyDescent="0.25">
      <c r="A4" s="7" t="s">
        <v>5</v>
      </c>
    </row>
    <row r="5" spans="1:20" ht="22.5" customHeight="1" x14ac:dyDescent="0.2">
      <c r="A5" s="19" t="s">
        <v>6</v>
      </c>
      <c r="B5" s="23" t="s">
        <v>7</v>
      </c>
      <c r="C5" s="23" t="s">
        <v>525</v>
      </c>
      <c r="D5" s="23" t="s">
        <v>526</v>
      </c>
      <c r="E5" s="23" t="s">
        <v>527</v>
      </c>
      <c r="F5" s="1" t="s">
        <v>8</v>
      </c>
      <c r="G5" s="1" t="s">
        <v>9</v>
      </c>
      <c r="H5" s="2">
        <v>44588</v>
      </c>
      <c r="I5" s="2">
        <v>44589</v>
      </c>
      <c r="J5" s="2">
        <v>44590</v>
      </c>
      <c r="K5" s="2">
        <v>44591</v>
      </c>
      <c r="L5" s="2">
        <v>44592</v>
      </c>
      <c r="M5" s="2">
        <v>44593</v>
      </c>
      <c r="N5" s="2">
        <v>44594</v>
      </c>
      <c r="O5" s="2">
        <v>44595</v>
      </c>
      <c r="P5" s="2">
        <v>44596</v>
      </c>
      <c r="Q5" s="2">
        <v>44597</v>
      </c>
      <c r="R5" s="2">
        <v>44598</v>
      </c>
      <c r="S5" s="2">
        <v>44599</v>
      </c>
      <c r="T5" s="23" t="s">
        <v>10</v>
      </c>
    </row>
    <row r="6" spans="1:20" x14ac:dyDescent="0.2">
      <c r="A6" s="20" t="s">
        <v>219</v>
      </c>
      <c r="B6" s="24"/>
      <c r="C6" s="24"/>
      <c r="D6" s="24"/>
      <c r="E6" s="24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24"/>
    </row>
    <row r="7" spans="1:20" x14ac:dyDescent="0.2">
      <c r="A7" s="21" t="s">
        <v>220</v>
      </c>
      <c r="B7" s="24">
        <v>9</v>
      </c>
      <c r="C7" s="24">
        <v>2</v>
      </c>
      <c r="D7" s="24">
        <v>0</v>
      </c>
      <c r="E7" s="24">
        <v>1</v>
      </c>
      <c r="F7" s="14" t="s">
        <v>13</v>
      </c>
      <c r="G7" s="12">
        <v>1</v>
      </c>
      <c r="H7" s="12">
        <v>1</v>
      </c>
      <c r="I7" s="12">
        <v>1</v>
      </c>
      <c r="J7" s="12">
        <v>3</v>
      </c>
      <c r="K7" s="12">
        <v>0</v>
      </c>
      <c r="L7" s="12">
        <v>0</v>
      </c>
      <c r="M7" s="12">
        <v>0</v>
      </c>
      <c r="N7" s="12">
        <v>1</v>
      </c>
      <c r="O7" s="12">
        <v>1</v>
      </c>
      <c r="P7" s="12">
        <v>0</v>
      </c>
      <c r="Q7" s="12">
        <v>0</v>
      </c>
      <c r="R7" s="12">
        <v>0</v>
      </c>
      <c r="S7" s="12">
        <v>0</v>
      </c>
      <c r="T7" s="24">
        <f t="shared" ref="T7:T12" si="0">SUM(B7:E7)-SUM(G7:S7)</f>
        <v>4</v>
      </c>
    </row>
    <row r="8" spans="1:20" x14ac:dyDescent="0.2">
      <c r="A8" s="21" t="s">
        <v>221</v>
      </c>
      <c r="B8" s="24">
        <v>14</v>
      </c>
      <c r="C8" s="24">
        <v>0</v>
      </c>
      <c r="D8" s="24">
        <v>2</v>
      </c>
      <c r="E8" s="24"/>
      <c r="F8" s="14" t="s">
        <v>13</v>
      </c>
      <c r="G8" s="12">
        <v>3</v>
      </c>
      <c r="H8" s="12">
        <v>4</v>
      </c>
      <c r="I8" s="12">
        <v>0</v>
      </c>
      <c r="J8" s="12">
        <v>0</v>
      </c>
      <c r="K8" s="12">
        <v>0</v>
      </c>
      <c r="L8" s="12">
        <v>1</v>
      </c>
      <c r="M8" s="12">
        <v>0</v>
      </c>
      <c r="N8" s="12">
        <v>1</v>
      </c>
      <c r="O8" s="12">
        <v>1</v>
      </c>
      <c r="P8" s="12">
        <v>0</v>
      </c>
      <c r="Q8" s="12">
        <v>0</v>
      </c>
      <c r="R8" s="12">
        <v>0</v>
      </c>
      <c r="S8" s="12">
        <v>0</v>
      </c>
      <c r="T8" s="24">
        <f t="shared" si="0"/>
        <v>6</v>
      </c>
    </row>
    <row r="9" spans="1:20" x14ac:dyDescent="0.2">
      <c r="A9" s="21" t="s">
        <v>222</v>
      </c>
      <c r="B9" s="24">
        <v>8</v>
      </c>
      <c r="C9" s="24">
        <v>7</v>
      </c>
      <c r="D9" s="24">
        <v>0</v>
      </c>
      <c r="E9" s="24"/>
      <c r="F9" s="14" t="s">
        <v>13</v>
      </c>
      <c r="G9" s="12">
        <v>1</v>
      </c>
      <c r="H9" s="12">
        <v>2</v>
      </c>
      <c r="I9" s="12">
        <v>0</v>
      </c>
      <c r="J9" s="12">
        <v>2</v>
      </c>
      <c r="K9" s="12">
        <v>0</v>
      </c>
      <c r="L9" s="12">
        <v>0</v>
      </c>
      <c r="M9" s="12">
        <v>0</v>
      </c>
      <c r="N9" s="12">
        <v>0</v>
      </c>
      <c r="O9" s="12">
        <v>1</v>
      </c>
      <c r="P9" s="12">
        <v>0</v>
      </c>
      <c r="Q9" s="12">
        <v>0</v>
      </c>
      <c r="R9" s="12">
        <v>1</v>
      </c>
      <c r="S9" s="12">
        <v>0</v>
      </c>
      <c r="T9" s="24">
        <f t="shared" si="0"/>
        <v>8</v>
      </c>
    </row>
    <row r="10" spans="1:20" x14ac:dyDescent="0.2">
      <c r="A10" s="21" t="s">
        <v>223</v>
      </c>
      <c r="B10" s="24">
        <v>7</v>
      </c>
      <c r="C10" s="24">
        <v>2</v>
      </c>
      <c r="D10" s="24">
        <v>3</v>
      </c>
      <c r="E10" s="24"/>
      <c r="F10" s="14" t="s">
        <v>13</v>
      </c>
      <c r="G10" s="12">
        <v>0</v>
      </c>
      <c r="H10" s="12">
        <v>0</v>
      </c>
      <c r="I10" s="12">
        <v>1</v>
      </c>
      <c r="J10" s="12">
        <v>1</v>
      </c>
      <c r="K10" s="12">
        <v>0</v>
      </c>
      <c r="L10" s="12">
        <v>0</v>
      </c>
      <c r="M10" s="12">
        <v>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24">
        <f t="shared" si="0"/>
        <v>9</v>
      </c>
    </row>
    <row r="11" spans="1:20" x14ac:dyDescent="0.2">
      <c r="A11" s="21" t="s">
        <v>224</v>
      </c>
      <c r="B11" s="24">
        <v>4</v>
      </c>
      <c r="C11" s="24">
        <v>0</v>
      </c>
      <c r="D11" s="24">
        <v>0</v>
      </c>
      <c r="E11" s="24"/>
      <c r="F11" s="14" t="s">
        <v>13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24">
        <f t="shared" si="0"/>
        <v>4</v>
      </c>
    </row>
    <row r="12" spans="1:20" x14ac:dyDescent="0.2">
      <c r="A12" s="21" t="s">
        <v>225</v>
      </c>
      <c r="B12" s="24">
        <v>6</v>
      </c>
      <c r="C12" s="24">
        <v>0</v>
      </c>
      <c r="D12" s="24">
        <v>0</v>
      </c>
      <c r="E12" s="24"/>
      <c r="F12" s="14" t="s">
        <v>13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24">
        <f t="shared" si="0"/>
        <v>6</v>
      </c>
    </row>
    <row r="13" spans="1:20" x14ac:dyDescent="0.2">
      <c r="A13" s="21"/>
      <c r="B13" s="24"/>
      <c r="C13" s="24"/>
      <c r="D13" s="24"/>
      <c r="E13" s="24"/>
      <c r="F13" s="14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24"/>
    </row>
    <row r="14" spans="1:20" x14ac:dyDescent="0.2">
      <c r="A14" s="21" t="s">
        <v>226</v>
      </c>
      <c r="B14" s="24">
        <v>11</v>
      </c>
      <c r="C14" s="24">
        <v>0</v>
      </c>
      <c r="D14" s="24">
        <v>0</v>
      </c>
      <c r="E14" s="24"/>
      <c r="F14" s="14" t="s">
        <v>13</v>
      </c>
      <c r="G14" s="12">
        <v>0</v>
      </c>
      <c r="H14" s="12">
        <v>0</v>
      </c>
      <c r="I14" s="12">
        <v>1</v>
      </c>
      <c r="J14" s="12">
        <v>0</v>
      </c>
      <c r="K14" s="12">
        <v>0</v>
      </c>
      <c r="L14" s="12">
        <v>0</v>
      </c>
      <c r="M14" s="12">
        <v>1</v>
      </c>
      <c r="N14" s="12">
        <v>1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24">
        <f t="shared" ref="T14:T19" si="1">SUM(B14:E14)-SUM(G14:S14)</f>
        <v>8</v>
      </c>
    </row>
    <row r="15" spans="1:20" x14ac:dyDescent="0.2">
      <c r="A15" s="21" t="s">
        <v>227</v>
      </c>
      <c r="B15" s="24">
        <v>21</v>
      </c>
      <c r="C15" s="24">
        <v>10</v>
      </c>
      <c r="D15" s="24">
        <v>9</v>
      </c>
      <c r="E15" s="24">
        <v>5</v>
      </c>
      <c r="F15" s="14" t="s">
        <v>13</v>
      </c>
      <c r="G15" s="12">
        <v>3</v>
      </c>
      <c r="H15" s="12">
        <v>6</v>
      </c>
      <c r="I15" s="12">
        <v>9</v>
      </c>
      <c r="J15" s="12">
        <v>8</v>
      </c>
      <c r="K15" s="12">
        <v>0</v>
      </c>
      <c r="L15" s="12">
        <v>0</v>
      </c>
      <c r="M15" s="12">
        <v>2</v>
      </c>
      <c r="N15" s="12">
        <v>1</v>
      </c>
      <c r="O15" s="12">
        <v>1</v>
      </c>
      <c r="P15" s="12">
        <v>1</v>
      </c>
      <c r="Q15" s="12">
        <v>0</v>
      </c>
      <c r="R15" s="12">
        <v>0</v>
      </c>
      <c r="S15" s="12">
        <v>0</v>
      </c>
      <c r="T15" s="24">
        <f t="shared" si="1"/>
        <v>14</v>
      </c>
    </row>
    <row r="16" spans="1:20" x14ac:dyDescent="0.2">
      <c r="A16" s="21" t="s">
        <v>228</v>
      </c>
      <c r="B16" s="24">
        <v>34</v>
      </c>
      <c r="C16" s="24">
        <v>6</v>
      </c>
      <c r="D16" s="24">
        <v>9</v>
      </c>
      <c r="E16" s="24">
        <v>5</v>
      </c>
      <c r="F16" s="14" t="s">
        <v>13</v>
      </c>
      <c r="G16" s="12">
        <v>5</v>
      </c>
      <c r="H16" s="12">
        <v>6</v>
      </c>
      <c r="I16" s="12">
        <v>5</v>
      </c>
      <c r="J16" s="12">
        <v>4</v>
      </c>
      <c r="K16" s="12">
        <v>1</v>
      </c>
      <c r="L16" s="12">
        <v>2</v>
      </c>
      <c r="M16" s="12">
        <v>0</v>
      </c>
      <c r="N16" s="12">
        <v>0</v>
      </c>
      <c r="O16" s="12">
        <v>1</v>
      </c>
      <c r="P16" s="12">
        <v>0</v>
      </c>
      <c r="Q16" s="12">
        <v>1</v>
      </c>
      <c r="R16" s="12">
        <v>0</v>
      </c>
      <c r="S16" s="12">
        <v>0</v>
      </c>
      <c r="T16" s="24">
        <f t="shared" si="1"/>
        <v>29</v>
      </c>
    </row>
    <row r="17" spans="1:20" x14ac:dyDescent="0.2">
      <c r="A17" s="21" t="s">
        <v>229</v>
      </c>
      <c r="B17" s="24">
        <v>1</v>
      </c>
      <c r="C17" s="24">
        <v>0</v>
      </c>
      <c r="D17" s="24">
        <v>0</v>
      </c>
      <c r="E17" s="24"/>
      <c r="F17" s="14" t="s">
        <v>13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24">
        <f t="shared" si="1"/>
        <v>1</v>
      </c>
    </row>
    <row r="18" spans="1:20" x14ac:dyDescent="0.2">
      <c r="A18" s="21" t="s">
        <v>230</v>
      </c>
      <c r="B18" s="24">
        <v>24</v>
      </c>
      <c r="C18" s="24">
        <v>0</v>
      </c>
      <c r="D18" s="24">
        <v>9</v>
      </c>
      <c r="E18" s="24">
        <v>5</v>
      </c>
      <c r="F18" s="14" t="s">
        <v>13</v>
      </c>
      <c r="G18" s="12">
        <v>2</v>
      </c>
      <c r="H18" s="12">
        <v>11</v>
      </c>
      <c r="I18" s="12">
        <v>3</v>
      </c>
      <c r="J18" s="12">
        <v>3</v>
      </c>
      <c r="K18" s="12">
        <v>0</v>
      </c>
      <c r="L18" s="12">
        <v>0</v>
      </c>
      <c r="M18" s="12">
        <v>2</v>
      </c>
      <c r="N18" s="12">
        <v>1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24">
        <f t="shared" si="1"/>
        <v>16</v>
      </c>
    </row>
    <row r="19" spans="1:20" x14ac:dyDescent="0.2">
      <c r="A19" s="21" t="s">
        <v>231</v>
      </c>
      <c r="B19" s="24">
        <v>31</v>
      </c>
      <c r="C19" s="24">
        <v>17</v>
      </c>
      <c r="D19" s="24">
        <v>6</v>
      </c>
      <c r="E19" s="24">
        <v>2</v>
      </c>
      <c r="F19" s="14" t="s">
        <v>13</v>
      </c>
      <c r="G19" s="12">
        <v>6</v>
      </c>
      <c r="H19" s="12">
        <v>4</v>
      </c>
      <c r="I19" s="12">
        <v>4</v>
      </c>
      <c r="J19" s="12">
        <v>10</v>
      </c>
      <c r="K19" s="12">
        <v>1</v>
      </c>
      <c r="L19" s="12">
        <v>0</v>
      </c>
      <c r="M19" s="12">
        <v>2</v>
      </c>
      <c r="N19" s="12">
        <v>1</v>
      </c>
      <c r="O19" s="12">
        <v>0</v>
      </c>
      <c r="P19" s="12">
        <v>0</v>
      </c>
      <c r="Q19" s="12">
        <v>0</v>
      </c>
      <c r="R19" s="12">
        <v>1</v>
      </c>
      <c r="S19" s="12">
        <v>0</v>
      </c>
      <c r="T19" s="24">
        <f t="shared" si="1"/>
        <v>27</v>
      </c>
    </row>
    <row r="20" spans="1:20" x14ac:dyDescent="0.2">
      <c r="A20" s="21"/>
      <c r="B20" s="24"/>
      <c r="C20" s="24"/>
      <c r="D20" s="24"/>
      <c r="E20" s="24"/>
      <c r="F20" s="14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24"/>
    </row>
    <row r="21" spans="1:20" x14ac:dyDescent="0.2">
      <c r="A21" s="21" t="s">
        <v>232</v>
      </c>
      <c r="B21" s="24">
        <v>17</v>
      </c>
      <c r="C21" s="24">
        <v>8</v>
      </c>
      <c r="D21" s="24">
        <v>6</v>
      </c>
      <c r="E21" s="24">
        <v>4</v>
      </c>
      <c r="F21" s="14" t="s">
        <v>13</v>
      </c>
      <c r="G21" s="12">
        <v>4</v>
      </c>
      <c r="H21" s="12">
        <v>2</v>
      </c>
      <c r="I21" s="12">
        <v>2</v>
      </c>
      <c r="J21" s="12">
        <v>2</v>
      </c>
      <c r="K21" s="12">
        <v>1</v>
      </c>
      <c r="L21" s="12">
        <v>2</v>
      </c>
      <c r="M21" s="12">
        <v>1</v>
      </c>
      <c r="N21" s="12">
        <v>1</v>
      </c>
      <c r="O21" s="12">
        <v>1</v>
      </c>
      <c r="P21" s="12">
        <v>0</v>
      </c>
      <c r="Q21" s="12">
        <v>1</v>
      </c>
      <c r="R21" s="12">
        <v>0</v>
      </c>
      <c r="S21" s="12">
        <v>0</v>
      </c>
      <c r="T21" s="24">
        <f t="shared" ref="T21:T26" si="2">SUM(B21:E21)-SUM(G21:S21)</f>
        <v>18</v>
      </c>
    </row>
    <row r="22" spans="1:20" x14ac:dyDescent="0.2">
      <c r="A22" s="21" t="s">
        <v>233</v>
      </c>
      <c r="B22" s="24">
        <v>16</v>
      </c>
      <c r="C22" s="24">
        <v>5</v>
      </c>
      <c r="D22" s="24">
        <v>5</v>
      </c>
      <c r="E22" s="24">
        <v>5</v>
      </c>
      <c r="F22" s="14" t="s">
        <v>13</v>
      </c>
      <c r="G22" s="12">
        <v>1</v>
      </c>
      <c r="H22" s="12">
        <v>5</v>
      </c>
      <c r="I22" s="12">
        <v>2</v>
      </c>
      <c r="J22" s="12">
        <v>4</v>
      </c>
      <c r="K22" s="12">
        <v>0</v>
      </c>
      <c r="L22" s="12">
        <v>0</v>
      </c>
      <c r="M22" s="12">
        <v>0</v>
      </c>
      <c r="N22" s="12">
        <v>1</v>
      </c>
      <c r="O22" s="12">
        <v>1</v>
      </c>
      <c r="P22" s="12">
        <v>0</v>
      </c>
      <c r="Q22" s="12">
        <v>0</v>
      </c>
      <c r="R22" s="12">
        <v>1</v>
      </c>
      <c r="S22" s="12">
        <v>0</v>
      </c>
      <c r="T22" s="24">
        <f t="shared" si="2"/>
        <v>16</v>
      </c>
    </row>
    <row r="23" spans="1:20" x14ac:dyDescent="0.2">
      <c r="A23" s="21" t="s">
        <v>234</v>
      </c>
      <c r="B23" s="24">
        <v>7</v>
      </c>
      <c r="C23" s="24">
        <v>7</v>
      </c>
      <c r="D23" s="24">
        <v>5</v>
      </c>
      <c r="E23" s="24"/>
      <c r="F23" s="14" t="s">
        <v>13</v>
      </c>
      <c r="G23" s="12">
        <v>1</v>
      </c>
      <c r="H23" s="12">
        <v>5</v>
      </c>
      <c r="I23" s="12">
        <v>0</v>
      </c>
      <c r="J23" s="12">
        <v>3</v>
      </c>
      <c r="K23" s="12">
        <v>1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24">
        <f t="shared" si="2"/>
        <v>9</v>
      </c>
    </row>
    <row r="24" spans="1:20" x14ac:dyDescent="0.2">
      <c r="A24" s="21" t="s">
        <v>235</v>
      </c>
      <c r="B24" s="24">
        <v>3</v>
      </c>
      <c r="C24" s="24">
        <v>0</v>
      </c>
      <c r="D24" s="24">
        <v>0</v>
      </c>
      <c r="E24" s="24"/>
      <c r="F24" s="14" t="s">
        <v>13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2</v>
      </c>
      <c r="P24" s="12">
        <v>0</v>
      </c>
      <c r="Q24" s="12">
        <v>0</v>
      </c>
      <c r="R24" s="12">
        <v>0</v>
      </c>
      <c r="S24" s="12">
        <v>0</v>
      </c>
      <c r="T24" s="24">
        <f t="shared" si="2"/>
        <v>1</v>
      </c>
    </row>
    <row r="25" spans="1:20" x14ac:dyDescent="0.2">
      <c r="A25" s="21" t="s">
        <v>236</v>
      </c>
      <c r="B25" s="24">
        <v>1</v>
      </c>
      <c r="C25" s="24">
        <v>0</v>
      </c>
      <c r="D25" s="24">
        <v>0</v>
      </c>
      <c r="E25" s="24"/>
      <c r="F25" s="14" t="s">
        <v>13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24">
        <f t="shared" si="2"/>
        <v>1</v>
      </c>
    </row>
    <row r="26" spans="1:20" x14ac:dyDescent="0.2">
      <c r="A26" s="21" t="s">
        <v>237</v>
      </c>
      <c r="B26" s="24">
        <v>6</v>
      </c>
      <c r="C26" s="24">
        <v>0</v>
      </c>
      <c r="D26" s="24">
        <v>2</v>
      </c>
      <c r="E26" s="24">
        <v>3</v>
      </c>
      <c r="F26" s="14" t="s">
        <v>13</v>
      </c>
      <c r="G26" s="12">
        <v>0</v>
      </c>
      <c r="H26" s="12">
        <v>2</v>
      </c>
      <c r="I26" s="12">
        <v>2</v>
      </c>
      <c r="J26" s="12">
        <v>0</v>
      </c>
      <c r="K26" s="12">
        <v>1</v>
      </c>
      <c r="L26" s="12">
        <v>0</v>
      </c>
      <c r="M26" s="12">
        <v>1</v>
      </c>
      <c r="N26" s="12">
        <v>1</v>
      </c>
      <c r="O26" s="12">
        <v>1</v>
      </c>
      <c r="P26" s="12">
        <v>0</v>
      </c>
      <c r="Q26" s="12">
        <v>0</v>
      </c>
      <c r="R26" s="12">
        <v>2</v>
      </c>
      <c r="S26" s="12">
        <v>0</v>
      </c>
      <c r="T26" s="24">
        <f t="shared" si="2"/>
        <v>1</v>
      </c>
    </row>
    <row r="27" spans="1:20" x14ac:dyDescent="0.2">
      <c r="A27" s="21"/>
      <c r="B27" s="24"/>
      <c r="C27" s="24"/>
      <c r="D27" s="24"/>
      <c r="E27" s="24"/>
      <c r="F27" s="14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24"/>
    </row>
    <row r="28" spans="1:20" x14ac:dyDescent="0.2">
      <c r="A28" s="21" t="s">
        <v>238</v>
      </c>
      <c r="B28" s="24">
        <v>21</v>
      </c>
      <c r="C28" s="24">
        <v>5</v>
      </c>
      <c r="D28" s="24">
        <v>2</v>
      </c>
      <c r="E28" s="24">
        <v>5</v>
      </c>
      <c r="F28" s="14" t="s">
        <v>13</v>
      </c>
      <c r="G28" s="12">
        <v>5</v>
      </c>
      <c r="H28" s="12">
        <v>2</v>
      </c>
      <c r="I28" s="12">
        <v>1</v>
      </c>
      <c r="J28" s="12">
        <v>4</v>
      </c>
      <c r="K28" s="12">
        <v>1</v>
      </c>
      <c r="L28" s="12">
        <v>1</v>
      </c>
      <c r="M28" s="12">
        <v>0</v>
      </c>
      <c r="N28" s="12">
        <v>0</v>
      </c>
      <c r="O28" s="12">
        <v>1</v>
      </c>
      <c r="P28" s="12">
        <v>0</v>
      </c>
      <c r="Q28" s="12">
        <v>0</v>
      </c>
      <c r="R28" s="12">
        <v>1</v>
      </c>
      <c r="S28" s="12">
        <v>0</v>
      </c>
      <c r="T28" s="24">
        <f t="shared" ref="T28:T32" si="3">SUM(B28:E28)-SUM(G28:S28)</f>
        <v>17</v>
      </c>
    </row>
    <row r="29" spans="1:20" x14ac:dyDescent="0.2">
      <c r="A29" s="21" t="s">
        <v>239</v>
      </c>
      <c r="B29" s="24">
        <v>6</v>
      </c>
      <c r="C29" s="24">
        <v>1</v>
      </c>
      <c r="D29" s="24">
        <v>0</v>
      </c>
      <c r="E29" s="24"/>
      <c r="F29" s="14" t="s">
        <v>13</v>
      </c>
      <c r="G29" s="12">
        <v>0</v>
      </c>
      <c r="H29" s="12">
        <v>0</v>
      </c>
      <c r="I29" s="12">
        <v>0</v>
      </c>
      <c r="J29" s="12">
        <v>1</v>
      </c>
      <c r="K29" s="12">
        <v>0</v>
      </c>
      <c r="L29" s="12">
        <v>1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24">
        <f t="shared" si="3"/>
        <v>5</v>
      </c>
    </row>
    <row r="30" spans="1:20" x14ac:dyDescent="0.2">
      <c r="A30" s="21" t="s">
        <v>240</v>
      </c>
      <c r="B30" s="24">
        <v>7</v>
      </c>
      <c r="C30" s="24">
        <v>5</v>
      </c>
      <c r="D30" s="24">
        <v>5</v>
      </c>
      <c r="E30" s="24"/>
      <c r="F30" s="14" t="s">
        <v>13</v>
      </c>
      <c r="G30" s="12">
        <v>2</v>
      </c>
      <c r="H30" s="12">
        <v>1</v>
      </c>
      <c r="I30" s="12">
        <v>0</v>
      </c>
      <c r="J30" s="12">
        <v>4</v>
      </c>
      <c r="K30" s="12">
        <v>2</v>
      </c>
      <c r="L30" s="12">
        <v>0</v>
      </c>
      <c r="M30" s="12">
        <v>0</v>
      </c>
      <c r="N30" s="12">
        <v>1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24">
        <f t="shared" si="3"/>
        <v>7</v>
      </c>
    </row>
    <row r="31" spans="1:20" x14ac:dyDescent="0.2">
      <c r="A31" s="21" t="s">
        <v>241</v>
      </c>
      <c r="B31" s="24">
        <v>5</v>
      </c>
      <c r="C31" s="24">
        <v>1</v>
      </c>
      <c r="D31" s="24">
        <v>3</v>
      </c>
      <c r="E31" s="24"/>
      <c r="F31" s="14" t="s">
        <v>13</v>
      </c>
      <c r="G31" s="12">
        <v>1</v>
      </c>
      <c r="H31" s="12">
        <v>1</v>
      </c>
      <c r="I31" s="12">
        <v>2</v>
      </c>
      <c r="J31" s="12">
        <v>0</v>
      </c>
      <c r="K31" s="12">
        <v>1</v>
      </c>
      <c r="L31" s="12">
        <v>0</v>
      </c>
      <c r="M31" s="12">
        <v>0</v>
      </c>
      <c r="N31" s="12">
        <v>0</v>
      </c>
      <c r="O31" s="12">
        <v>1</v>
      </c>
      <c r="P31" s="12">
        <v>0</v>
      </c>
      <c r="Q31" s="12">
        <v>0</v>
      </c>
      <c r="R31" s="12">
        <v>0</v>
      </c>
      <c r="S31" s="12">
        <v>0</v>
      </c>
      <c r="T31" s="24">
        <f t="shared" si="3"/>
        <v>3</v>
      </c>
    </row>
    <row r="32" spans="1:20" x14ac:dyDescent="0.2">
      <c r="A32" s="21" t="s">
        <v>242</v>
      </c>
      <c r="B32" s="24">
        <v>2</v>
      </c>
      <c r="C32" s="24">
        <v>0</v>
      </c>
      <c r="D32" s="24">
        <v>0</v>
      </c>
      <c r="E32" s="24"/>
      <c r="F32" s="14" t="s">
        <v>13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1</v>
      </c>
      <c r="P32" s="12">
        <v>0</v>
      </c>
      <c r="Q32" s="12">
        <v>0</v>
      </c>
      <c r="R32" s="12">
        <v>0</v>
      </c>
      <c r="S32" s="12">
        <v>0</v>
      </c>
      <c r="T32" s="24">
        <f t="shared" si="3"/>
        <v>1</v>
      </c>
    </row>
    <row r="33" spans="1:20" s="17" customFormat="1" x14ac:dyDescent="0.2">
      <c r="A33" s="22" t="s">
        <v>17</v>
      </c>
      <c r="B33" s="25">
        <f>SUM(B7:B32)</f>
        <v>261</v>
      </c>
      <c r="C33" s="25">
        <f t="shared" ref="C33:E33" si="4">SUM(C7:C32)</f>
        <v>76</v>
      </c>
      <c r="D33" s="25">
        <f t="shared" si="4"/>
        <v>66</v>
      </c>
      <c r="E33" s="25">
        <f t="shared" si="4"/>
        <v>35</v>
      </c>
      <c r="F33" s="16"/>
      <c r="G33" s="16">
        <f t="shared" ref="G33:T33" si="5">SUM(G7:G32)</f>
        <v>35</v>
      </c>
      <c r="H33" s="16">
        <f t="shared" si="5"/>
        <v>52</v>
      </c>
      <c r="I33" s="16">
        <f t="shared" si="5"/>
        <v>33</v>
      </c>
      <c r="J33" s="16">
        <f t="shared" si="5"/>
        <v>49</v>
      </c>
      <c r="K33" s="16">
        <f t="shared" si="5"/>
        <v>9</v>
      </c>
      <c r="L33" s="16">
        <f t="shared" si="5"/>
        <v>7</v>
      </c>
      <c r="M33" s="16">
        <f t="shared" si="5"/>
        <v>10</v>
      </c>
      <c r="N33" s="16">
        <f t="shared" si="5"/>
        <v>10</v>
      </c>
      <c r="O33" s="16">
        <f t="shared" si="5"/>
        <v>13</v>
      </c>
      <c r="P33" s="16">
        <f t="shared" si="5"/>
        <v>1</v>
      </c>
      <c r="Q33" s="16">
        <f t="shared" si="5"/>
        <v>2</v>
      </c>
      <c r="R33" s="16">
        <f t="shared" si="5"/>
        <v>6</v>
      </c>
      <c r="S33" s="16">
        <f t="shared" si="5"/>
        <v>0</v>
      </c>
      <c r="T33" s="25">
        <f t="shared" si="5"/>
        <v>211</v>
      </c>
    </row>
    <row r="34" spans="1:20" x14ac:dyDescent="0.2">
      <c r="A34" s="20" t="s">
        <v>243</v>
      </c>
      <c r="B34" s="24"/>
      <c r="C34" s="24"/>
      <c r="D34" s="24"/>
      <c r="E34" s="24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24"/>
    </row>
    <row r="35" spans="1:20" x14ac:dyDescent="0.2">
      <c r="A35" s="21" t="s">
        <v>244</v>
      </c>
      <c r="B35" s="24">
        <v>2</v>
      </c>
      <c r="C35" s="24">
        <v>2</v>
      </c>
      <c r="D35" s="24">
        <v>0</v>
      </c>
      <c r="E35" s="24">
        <v>1</v>
      </c>
      <c r="F35" s="14" t="s">
        <v>13</v>
      </c>
      <c r="G35" s="12">
        <v>1</v>
      </c>
      <c r="H35" s="12">
        <v>0</v>
      </c>
      <c r="I35" s="12">
        <v>0</v>
      </c>
      <c r="J35" s="12">
        <v>1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1</v>
      </c>
      <c r="R35" s="12">
        <v>0</v>
      </c>
      <c r="S35" s="12">
        <v>0</v>
      </c>
      <c r="T35" s="24">
        <f t="shared" ref="T35:T40" si="6">SUM(B35:E35)-SUM(G35:S35)</f>
        <v>2</v>
      </c>
    </row>
    <row r="36" spans="1:20" x14ac:dyDescent="0.2">
      <c r="A36" s="21" t="s">
        <v>245</v>
      </c>
      <c r="B36" s="24">
        <v>5</v>
      </c>
      <c r="C36" s="24">
        <v>1</v>
      </c>
      <c r="D36" s="24">
        <v>0</v>
      </c>
      <c r="E36" s="24"/>
      <c r="F36" s="14" t="s">
        <v>13</v>
      </c>
      <c r="G36" s="12">
        <v>1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24">
        <f t="shared" si="6"/>
        <v>5</v>
      </c>
    </row>
    <row r="37" spans="1:20" x14ac:dyDescent="0.2">
      <c r="A37" s="21" t="s">
        <v>246</v>
      </c>
      <c r="B37" s="24">
        <v>7</v>
      </c>
      <c r="C37" s="24">
        <v>0</v>
      </c>
      <c r="D37" s="24">
        <v>0</v>
      </c>
      <c r="E37" s="24"/>
      <c r="F37" s="14" t="s">
        <v>13</v>
      </c>
      <c r="G37" s="12">
        <v>1</v>
      </c>
      <c r="H37" s="12">
        <v>0</v>
      </c>
      <c r="I37" s="12">
        <v>0</v>
      </c>
      <c r="J37" s="12">
        <v>1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24">
        <f t="shared" si="6"/>
        <v>5</v>
      </c>
    </row>
    <row r="38" spans="1:20" x14ac:dyDescent="0.2">
      <c r="A38" s="21" t="s">
        <v>247</v>
      </c>
      <c r="B38" s="24">
        <v>2</v>
      </c>
      <c r="C38" s="24">
        <v>0</v>
      </c>
      <c r="D38" s="24">
        <v>0</v>
      </c>
      <c r="E38" s="24"/>
      <c r="F38" s="14" t="s">
        <v>13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24">
        <f t="shared" si="6"/>
        <v>2</v>
      </c>
    </row>
    <row r="39" spans="1:20" x14ac:dyDescent="0.2">
      <c r="A39" s="21" t="s">
        <v>248</v>
      </c>
      <c r="B39" s="24">
        <v>7</v>
      </c>
      <c r="C39" s="24">
        <v>0</v>
      </c>
      <c r="D39" s="24">
        <v>0</v>
      </c>
      <c r="E39" s="24"/>
      <c r="F39" s="14" t="s">
        <v>13</v>
      </c>
      <c r="G39" s="12">
        <v>0</v>
      </c>
      <c r="H39" s="12">
        <v>0</v>
      </c>
      <c r="I39" s="12">
        <v>0</v>
      </c>
      <c r="J39" s="12">
        <v>0</v>
      </c>
      <c r="K39" s="12">
        <v>1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24">
        <f t="shared" si="6"/>
        <v>6</v>
      </c>
    </row>
    <row r="40" spans="1:20" x14ac:dyDescent="0.2">
      <c r="A40" s="21" t="s">
        <v>249</v>
      </c>
      <c r="B40" s="24">
        <v>4</v>
      </c>
      <c r="C40" s="24">
        <v>0</v>
      </c>
      <c r="D40" s="24">
        <v>0</v>
      </c>
      <c r="E40" s="24"/>
      <c r="F40" s="14" t="s">
        <v>13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24">
        <f t="shared" si="6"/>
        <v>4</v>
      </c>
    </row>
    <row r="41" spans="1:20" x14ac:dyDescent="0.2">
      <c r="A41" s="21"/>
      <c r="B41" s="24"/>
      <c r="C41" s="24"/>
      <c r="D41" s="24"/>
      <c r="E41" s="24"/>
      <c r="F41" s="14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24"/>
    </row>
    <row r="42" spans="1:20" x14ac:dyDescent="0.2">
      <c r="A42" s="21" t="s">
        <v>250</v>
      </c>
      <c r="B42" s="24">
        <v>10</v>
      </c>
      <c r="C42" s="24">
        <v>0</v>
      </c>
      <c r="D42" s="24">
        <v>0</v>
      </c>
      <c r="E42" s="24"/>
      <c r="F42" s="14" t="s">
        <v>13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24">
        <f t="shared" ref="T42:T47" si="7">SUM(B42:E42)-SUM(G42:S42)</f>
        <v>10</v>
      </c>
    </row>
    <row r="43" spans="1:20" x14ac:dyDescent="0.2">
      <c r="A43" s="21" t="s">
        <v>251</v>
      </c>
      <c r="B43" s="24">
        <v>1</v>
      </c>
      <c r="C43" s="24">
        <v>0</v>
      </c>
      <c r="D43" s="24">
        <v>0</v>
      </c>
      <c r="E43" s="24"/>
      <c r="F43" s="14" t="s">
        <v>13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24">
        <f t="shared" si="7"/>
        <v>1</v>
      </c>
    </row>
    <row r="44" spans="1:20" x14ac:dyDescent="0.2">
      <c r="A44" s="21" t="s">
        <v>252</v>
      </c>
      <c r="B44" s="24">
        <v>24</v>
      </c>
      <c r="C44" s="24">
        <v>0</v>
      </c>
      <c r="D44" s="24">
        <v>0</v>
      </c>
      <c r="E44" s="24">
        <v>4</v>
      </c>
      <c r="F44" s="14" t="s">
        <v>13</v>
      </c>
      <c r="G44" s="12">
        <v>0</v>
      </c>
      <c r="H44" s="12">
        <v>1</v>
      </c>
      <c r="I44" s="12">
        <v>1</v>
      </c>
      <c r="J44" s="12">
        <v>4</v>
      </c>
      <c r="K44" s="12">
        <v>0</v>
      </c>
      <c r="L44" s="12">
        <v>1</v>
      </c>
      <c r="M44" s="12">
        <v>0</v>
      </c>
      <c r="N44" s="12">
        <v>0</v>
      </c>
      <c r="O44" s="12">
        <v>1</v>
      </c>
      <c r="P44" s="12">
        <v>0</v>
      </c>
      <c r="Q44" s="12">
        <v>0</v>
      </c>
      <c r="R44" s="12">
        <v>0</v>
      </c>
      <c r="S44" s="12">
        <v>0</v>
      </c>
      <c r="T44" s="24">
        <f t="shared" si="7"/>
        <v>20</v>
      </c>
    </row>
    <row r="45" spans="1:20" x14ac:dyDescent="0.2">
      <c r="A45" s="21" t="s">
        <v>253</v>
      </c>
      <c r="B45" s="24">
        <v>18</v>
      </c>
      <c r="C45" s="24">
        <v>2</v>
      </c>
      <c r="D45" s="24">
        <v>3</v>
      </c>
      <c r="E45" s="24"/>
      <c r="F45" s="14" t="s">
        <v>13</v>
      </c>
      <c r="G45" s="12">
        <v>2</v>
      </c>
      <c r="H45" s="12">
        <v>0</v>
      </c>
      <c r="I45" s="12">
        <v>5</v>
      </c>
      <c r="J45" s="12">
        <v>3</v>
      </c>
      <c r="K45" s="12">
        <v>0</v>
      </c>
      <c r="L45" s="12">
        <v>1</v>
      </c>
      <c r="M45" s="12">
        <v>0</v>
      </c>
      <c r="N45" s="12">
        <v>2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24">
        <f t="shared" si="7"/>
        <v>10</v>
      </c>
    </row>
    <row r="46" spans="1:20" x14ac:dyDescent="0.2">
      <c r="A46" s="21" t="s">
        <v>254</v>
      </c>
      <c r="B46" s="24">
        <v>13</v>
      </c>
      <c r="C46" s="24">
        <v>8</v>
      </c>
      <c r="D46" s="24">
        <v>0</v>
      </c>
      <c r="E46" s="24"/>
      <c r="F46" s="14" t="s">
        <v>13</v>
      </c>
      <c r="G46" s="12">
        <v>2</v>
      </c>
      <c r="H46" s="12">
        <v>2</v>
      </c>
      <c r="I46" s="12">
        <v>3</v>
      </c>
      <c r="J46" s="12">
        <v>2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24">
        <f t="shared" si="7"/>
        <v>12</v>
      </c>
    </row>
    <row r="47" spans="1:20" x14ac:dyDescent="0.2">
      <c r="A47" s="21" t="s">
        <v>255</v>
      </c>
      <c r="B47" s="24">
        <v>10</v>
      </c>
      <c r="C47" s="24">
        <v>0</v>
      </c>
      <c r="D47" s="24">
        <v>2</v>
      </c>
      <c r="E47" s="24">
        <v>2</v>
      </c>
      <c r="F47" s="14" t="s">
        <v>13</v>
      </c>
      <c r="G47" s="12">
        <v>2</v>
      </c>
      <c r="H47" s="12">
        <v>2</v>
      </c>
      <c r="I47" s="12">
        <v>1</v>
      </c>
      <c r="J47" s="12">
        <v>0</v>
      </c>
      <c r="K47" s="12">
        <v>0</v>
      </c>
      <c r="L47" s="12">
        <v>0</v>
      </c>
      <c r="M47" s="12">
        <v>0</v>
      </c>
      <c r="N47" s="12">
        <v>1</v>
      </c>
      <c r="O47" s="12">
        <v>1</v>
      </c>
      <c r="P47" s="12">
        <v>0</v>
      </c>
      <c r="Q47" s="12">
        <v>0</v>
      </c>
      <c r="R47" s="12">
        <v>0</v>
      </c>
      <c r="S47" s="12">
        <v>0</v>
      </c>
      <c r="T47" s="24">
        <f t="shared" si="7"/>
        <v>7</v>
      </c>
    </row>
    <row r="48" spans="1:20" x14ac:dyDescent="0.2">
      <c r="A48" s="21"/>
      <c r="B48" s="24"/>
      <c r="C48" s="24"/>
      <c r="D48" s="24"/>
      <c r="E48" s="24"/>
      <c r="F48" s="14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24"/>
    </row>
    <row r="49" spans="1:20" x14ac:dyDescent="0.2">
      <c r="A49" s="21" t="s">
        <v>256</v>
      </c>
      <c r="B49" s="24">
        <v>10</v>
      </c>
      <c r="C49" s="24">
        <v>3</v>
      </c>
      <c r="D49" s="24">
        <v>3</v>
      </c>
      <c r="E49" s="24"/>
      <c r="F49" s="14" t="s">
        <v>13</v>
      </c>
      <c r="G49" s="12">
        <v>2</v>
      </c>
      <c r="H49" s="12">
        <v>1</v>
      </c>
      <c r="I49" s="12">
        <v>0</v>
      </c>
      <c r="J49" s="12">
        <v>1</v>
      </c>
      <c r="K49" s="12">
        <v>1</v>
      </c>
      <c r="L49" s="12">
        <v>1</v>
      </c>
      <c r="M49" s="12">
        <v>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24">
        <f t="shared" ref="T49:T54" si="8">SUM(B49:E49)-SUM(G49:S49)</f>
        <v>9</v>
      </c>
    </row>
    <row r="50" spans="1:20" x14ac:dyDescent="0.2">
      <c r="A50" s="21" t="s">
        <v>257</v>
      </c>
      <c r="B50" s="24">
        <v>7</v>
      </c>
      <c r="C50" s="24">
        <v>2</v>
      </c>
      <c r="D50" s="24">
        <v>1</v>
      </c>
      <c r="E50" s="24"/>
      <c r="F50" s="14" t="s">
        <v>13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2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24">
        <f t="shared" si="8"/>
        <v>8</v>
      </c>
    </row>
    <row r="51" spans="1:20" x14ac:dyDescent="0.2">
      <c r="A51" s="21" t="s">
        <v>258</v>
      </c>
      <c r="B51" s="24">
        <v>10</v>
      </c>
      <c r="C51" s="24">
        <v>0</v>
      </c>
      <c r="D51" s="24">
        <v>0</v>
      </c>
      <c r="E51" s="24">
        <v>2</v>
      </c>
      <c r="F51" s="14" t="s">
        <v>13</v>
      </c>
      <c r="G51" s="12">
        <v>1</v>
      </c>
      <c r="H51" s="12">
        <v>1</v>
      </c>
      <c r="I51" s="12">
        <v>0</v>
      </c>
      <c r="J51" s="12">
        <v>2</v>
      </c>
      <c r="K51" s="12">
        <v>0</v>
      </c>
      <c r="L51" s="12">
        <v>1</v>
      </c>
      <c r="M51" s="12">
        <v>1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24">
        <f t="shared" si="8"/>
        <v>6</v>
      </c>
    </row>
    <row r="52" spans="1:20" x14ac:dyDescent="0.2">
      <c r="A52" s="21" t="s">
        <v>259</v>
      </c>
      <c r="B52" s="24">
        <v>5</v>
      </c>
      <c r="C52" s="24">
        <v>0</v>
      </c>
      <c r="D52" s="24">
        <v>0</v>
      </c>
      <c r="E52" s="24"/>
      <c r="F52" s="14" t="s">
        <v>13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24">
        <f t="shared" si="8"/>
        <v>5</v>
      </c>
    </row>
    <row r="53" spans="1:20" x14ac:dyDescent="0.2">
      <c r="A53" s="21" t="s">
        <v>260</v>
      </c>
      <c r="B53" s="24">
        <v>3</v>
      </c>
      <c r="C53" s="24">
        <v>0</v>
      </c>
      <c r="D53" s="24">
        <v>0</v>
      </c>
      <c r="E53" s="24"/>
      <c r="F53" s="14" t="s">
        <v>13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24">
        <f t="shared" si="8"/>
        <v>3</v>
      </c>
    </row>
    <row r="54" spans="1:20" x14ac:dyDescent="0.2">
      <c r="A54" s="21" t="s">
        <v>261</v>
      </c>
      <c r="B54" s="24">
        <v>4</v>
      </c>
      <c r="C54" s="24">
        <v>0</v>
      </c>
      <c r="D54" s="24">
        <v>0</v>
      </c>
      <c r="E54" s="24"/>
      <c r="F54" s="14" t="s">
        <v>13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24">
        <f t="shared" si="8"/>
        <v>4</v>
      </c>
    </row>
    <row r="55" spans="1:20" x14ac:dyDescent="0.2">
      <c r="A55" s="21"/>
      <c r="B55" s="24"/>
      <c r="C55" s="24"/>
      <c r="D55" s="24"/>
      <c r="E55" s="24"/>
      <c r="F55" s="14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24"/>
    </row>
    <row r="56" spans="1:20" x14ac:dyDescent="0.2">
      <c r="A56" s="21" t="s">
        <v>262</v>
      </c>
      <c r="B56" s="24">
        <v>2</v>
      </c>
      <c r="C56" s="24">
        <v>0</v>
      </c>
      <c r="D56" s="24">
        <v>0</v>
      </c>
      <c r="E56" s="24"/>
      <c r="F56" s="14" t="s">
        <v>13</v>
      </c>
      <c r="G56" s="12">
        <v>1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24">
        <f t="shared" ref="T56:T60" si="9">SUM(B56:E56)-SUM(G56:S56)</f>
        <v>1</v>
      </c>
    </row>
    <row r="57" spans="1:20" x14ac:dyDescent="0.2">
      <c r="A57" s="21" t="s">
        <v>263</v>
      </c>
      <c r="B57" s="24">
        <v>4</v>
      </c>
      <c r="C57" s="24">
        <v>0</v>
      </c>
      <c r="D57" s="24">
        <v>0</v>
      </c>
      <c r="E57" s="24"/>
      <c r="F57" s="14" t="s">
        <v>13</v>
      </c>
      <c r="G57" s="12">
        <v>1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1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24">
        <f t="shared" si="9"/>
        <v>2</v>
      </c>
    </row>
    <row r="58" spans="1:20" x14ac:dyDescent="0.2">
      <c r="A58" s="21" t="s">
        <v>264</v>
      </c>
      <c r="B58" s="24">
        <v>4</v>
      </c>
      <c r="C58" s="24">
        <v>1</v>
      </c>
      <c r="D58" s="24">
        <v>3</v>
      </c>
      <c r="E58" s="24">
        <v>1</v>
      </c>
      <c r="F58" s="14" t="s">
        <v>13</v>
      </c>
      <c r="G58" s="12">
        <v>0</v>
      </c>
      <c r="H58" s="12">
        <v>0</v>
      </c>
      <c r="I58" s="12">
        <v>1</v>
      </c>
      <c r="J58" s="12">
        <v>0</v>
      </c>
      <c r="K58" s="12">
        <v>0</v>
      </c>
      <c r="L58" s="12">
        <v>1</v>
      </c>
      <c r="M58" s="12">
        <v>1</v>
      </c>
      <c r="N58" s="12">
        <v>0</v>
      </c>
      <c r="O58" s="12">
        <v>0</v>
      </c>
      <c r="P58" s="12">
        <v>0</v>
      </c>
      <c r="Q58" s="12">
        <v>0</v>
      </c>
      <c r="R58" s="12">
        <v>1</v>
      </c>
      <c r="S58" s="12">
        <v>0</v>
      </c>
      <c r="T58" s="24">
        <f t="shared" si="9"/>
        <v>5</v>
      </c>
    </row>
    <row r="59" spans="1:20" x14ac:dyDescent="0.2">
      <c r="A59" s="21" t="s">
        <v>265</v>
      </c>
      <c r="B59" s="24">
        <v>6</v>
      </c>
      <c r="C59" s="24">
        <v>0</v>
      </c>
      <c r="D59" s="24">
        <v>2</v>
      </c>
      <c r="E59" s="24"/>
      <c r="F59" s="14" t="s">
        <v>13</v>
      </c>
      <c r="G59" s="12">
        <v>0</v>
      </c>
      <c r="H59" s="12">
        <v>2</v>
      </c>
      <c r="I59" s="12">
        <v>1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24">
        <f t="shared" si="9"/>
        <v>5</v>
      </c>
    </row>
    <row r="60" spans="1:20" x14ac:dyDescent="0.2">
      <c r="A60" s="21" t="s">
        <v>266</v>
      </c>
      <c r="B60" s="24">
        <v>3</v>
      </c>
      <c r="C60" s="24">
        <v>0</v>
      </c>
      <c r="D60" s="24">
        <v>0</v>
      </c>
      <c r="E60" s="24"/>
      <c r="F60" s="14" t="s">
        <v>13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24">
        <f t="shared" si="9"/>
        <v>3</v>
      </c>
    </row>
    <row r="61" spans="1:20" s="17" customFormat="1" x14ac:dyDescent="0.2">
      <c r="A61" s="22" t="s">
        <v>17</v>
      </c>
      <c r="B61" s="25">
        <f>SUM(B35:B60)</f>
        <v>161</v>
      </c>
      <c r="C61" s="25">
        <f t="shared" ref="C61:E61" si="10">SUM(C35:C60)</f>
        <v>19</v>
      </c>
      <c r="D61" s="25">
        <f t="shared" si="10"/>
        <v>14</v>
      </c>
      <c r="E61" s="25">
        <f t="shared" si="10"/>
        <v>10</v>
      </c>
      <c r="F61" s="16"/>
      <c r="G61" s="16">
        <f t="shared" ref="G61:T61" si="11">SUM(G35:G60)</f>
        <v>14</v>
      </c>
      <c r="H61" s="16">
        <f t="shared" si="11"/>
        <v>9</v>
      </c>
      <c r="I61" s="16">
        <f t="shared" si="11"/>
        <v>12</v>
      </c>
      <c r="J61" s="16">
        <f t="shared" si="11"/>
        <v>14</v>
      </c>
      <c r="K61" s="16">
        <f t="shared" si="11"/>
        <v>2</v>
      </c>
      <c r="L61" s="16">
        <f t="shared" si="11"/>
        <v>5</v>
      </c>
      <c r="M61" s="16">
        <f t="shared" si="11"/>
        <v>3</v>
      </c>
      <c r="N61" s="16">
        <f t="shared" si="11"/>
        <v>6</v>
      </c>
      <c r="O61" s="16">
        <f t="shared" si="11"/>
        <v>2</v>
      </c>
      <c r="P61" s="16">
        <f t="shared" si="11"/>
        <v>0</v>
      </c>
      <c r="Q61" s="16">
        <f t="shared" si="11"/>
        <v>1</v>
      </c>
      <c r="R61" s="16">
        <f t="shared" si="11"/>
        <v>1</v>
      </c>
      <c r="S61" s="16">
        <f t="shared" si="11"/>
        <v>0</v>
      </c>
      <c r="T61" s="25">
        <f t="shared" si="11"/>
        <v>135</v>
      </c>
    </row>
    <row r="62" spans="1:20" x14ac:dyDescent="0.2">
      <c r="A62" s="20" t="s">
        <v>267</v>
      </c>
      <c r="B62" s="24"/>
      <c r="C62" s="24"/>
      <c r="D62" s="24"/>
      <c r="E62" s="24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24"/>
    </row>
    <row r="63" spans="1:20" x14ac:dyDescent="0.2">
      <c r="A63" s="21" t="s">
        <v>268</v>
      </c>
      <c r="B63" s="24">
        <v>3</v>
      </c>
      <c r="C63" s="24">
        <v>1</v>
      </c>
      <c r="D63" s="24">
        <v>0</v>
      </c>
      <c r="E63" s="24">
        <v>6</v>
      </c>
      <c r="F63" s="14" t="s">
        <v>13</v>
      </c>
      <c r="G63" s="12">
        <v>1</v>
      </c>
      <c r="H63" s="12">
        <v>0</v>
      </c>
      <c r="I63" s="12">
        <v>0</v>
      </c>
      <c r="J63" s="12">
        <v>0</v>
      </c>
      <c r="K63" s="12">
        <v>4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2</v>
      </c>
      <c r="S63" s="12">
        <v>0</v>
      </c>
      <c r="T63" s="24">
        <f t="shared" ref="T63" si="12">SUM(B63:E63)-SUM(G63:S63)</f>
        <v>3</v>
      </c>
    </row>
    <row r="64" spans="1:20" x14ac:dyDescent="0.2">
      <c r="A64" s="21"/>
      <c r="B64" s="24"/>
      <c r="C64" s="24"/>
      <c r="D64" s="24"/>
      <c r="E64" s="24"/>
      <c r="F64" s="14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24"/>
    </row>
    <row r="65" spans="1:20" x14ac:dyDescent="0.2">
      <c r="A65" s="21" t="s">
        <v>269</v>
      </c>
      <c r="B65" s="24">
        <v>35</v>
      </c>
      <c r="C65" s="24">
        <v>19</v>
      </c>
      <c r="D65" s="24">
        <v>5</v>
      </c>
      <c r="E65" s="24">
        <v>5</v>
      </c>
      <c r="F65" s="14" t="s">
        <v>13</v>
      </c>
      <c r="G65" s="12">
        <v>7</v>
      </c>
      <c r="H65" s="12">
        <v>6</v>
      </c>
      <c r="I65" s="12">
        <v>5</v>
      </c>
      <c r="J65" s="12">
        <v>2</v>
      </c>
      <c r="K65" s="12">
        <v>2</v>
      </c>
      <c r="L65" s="12">
        <v>2</v>
      </c>
      <c r="M65" s="12">
        <v>3</v>
      </c>
      <c r="N65" s="12">
        <v>1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24">
        <f t="shared" ref="T65:T71" si="13">SUM(B65:E65)-SUM(G65:S65)</f>
        <v>36</v>
      </c>
    </row>
    <row r="66" spans="1:20" x14ac:dyDescent="0.2">
      <c r="A66" s="21" t="s">
        <v>270</v>
      </c>
      <c r="B66" s="24">
        <v>15</v>
      </c>
      <c r="C66" s="24">
        <v>9</v>
      </c>
      <c r="D66" s="24">
        <v>6</v>
      </c>
      <c r="E66" s="24"/>
      <c r="F66" s="14" t="s">
        <v>13</v>
      </c>
      <c r="G66" s="12">
        <v>0</v>
      </c>
      <c r="H66" s="12">
        <v>11</v>
      </c>
      <c r="I66" s="12">
        <v>3</v>
      </c>
      <c r="J66" s="12">
        <v>1</v>
      </c>
      <c r="K66" s="12">
        <v>0</v>
      </c>
      <c r="L66" s="12">
        <v>3</v>
      </c>
      <c r="M66" s="12">
        <v>0</v>
      </c>
      <c r="N66" s="12">
        <v>0</v>
      </c>
      <c r="O66" s="12">
        <v>1</v>
      </c>
      <c r="P66" s="12">
        <v>0</v>
      </c>
      <c r="Q66" s="12">
        <v>0</v>
      </c>
      <c r="R66" s="12">
        <v>0</v>
      </c>
      <c r="S66" s="12">
        <v>0</v>
      </c>
      <c r="T66" s="24">
        <f t="shared" si="13"/>
        <v>11</v>
      </c>
    </row>
    <row r="67" spans="1:20" x14ac:dyDescent="0.2">
      <c r="A67" s="21" t="s">
        <v>271</v>
      </c>
      <c r="B67" s="24">
        <v>12</v>
      </c>
      <c r="C67" s="24">
        <v>2</v>
      </c>
      <c r="D67" s="24">
        <v>6</v>
      </c>
      <c r="E67" s="24">
        <v>3</v>
      </c>
      <c r="F67" s="14" t="s">
        <v>13</v>
      </c>
      <c r="G67" s="12">
        <v>4</v>
      </c>
      <c r="H67" s="12">
        <v>7</v>
      </c>
      <c r="I67" s="12">
        <v>2</v>
      </c>
      <c r="J67" s="12">
        <v>1</v>
      </c>
      <c r="K67" s="12">
        <v>0</v>
      </c>
      <c r="L67" s="12">
        <v>0</v>
      </c>
      <c r="M67" s="12">
        <v>1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24">
        <f t="shared" si="13"/>
        <v>8</v>
      </c>
    </row>
    <row r="68" spans="1:20" x14ac:dyDescent="0.2">
      <c r="A68" s="21" t="s">
        <v>272</v>
      </c>
      <c r="B68" s="24">
        <v>4</v>
      </c>
      <c r="C68" s="24">
        <v>0</v>
      </c>
      <c r="D68" s="24">
        <v>0</v>
      </c>
      <c r="E68" s="24"/>
      <c r="F68" s="14" t="s">
        <v>13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24">
        <f t="shared" si="13"/>
        <v>4</v>
      </c>
    </row>
    <row r="69" spans="1:20" x14ac:dyDescent="0.2">
      <c r="A69" s="21" t="s">
        <v>273</v>
      </c>
      <c r="B69" s="24">
        <v>20</v>
      </c>
      <c r="C69" s="24">
        <v>8</v>
      </c>
      <c r="D69" s="24">
        <v>9</v>
      </c>
      <c r="E69" s="24">
        <v>5</v>
      </c>
      <c r="F69" s="14" t="s">
        <v>13</v>
      </c>
      <c r="G69" s="12">
        <v>0</v>
      </c>
      <c r="H69" s="12">
        <v>2</v>
      </c>
      <c r="I69" s="12">
        <v>6</v>
      </c>
      <c r="J69" s="12">
        <v>4</v>
      </c>
      <c r="K69" s="12">
        <v>1</v>
      </c>
      <c r="L69" s="12">
        <v>6</v>
      </c>
      <c r="M69" s="12">
        <v>0</v>
      </c>
      <c r="N69" s="12">
        <v>1</v>
      </c>
      <c r="O69" s="12">
        <v>1</v>
      </c>
      <c r="P69" s="12">
        <v>0</v>
      </c>
      <c r="Q69" s="12">
        <v>1</v>
      </c>
      <c r="R69" s="12">
        <v>0</v>
      </c>
      <c r="S69" s="12">
        <v>0</v>
      </c>
      <c r="T69" s="24">
        <f t="shared" si="13"/>
        <v>20</v>
      </c>
    </row>
    <row r="70" spans="1:20" x14ac:dyDescent="0.2">
      <c r="A70" s="21" t="s">
        <v>274</v>
      </c>
      <c r="B70" s="24">
        <v>3</v>
      </c>
      <c r="C70" s="24">
        <v>2</v>
      </c>
      <c r="D70" s="24">
        <v>8</v>
      </c>
      <c r="E70" s="24">
        <v>4</v>
      </c>
      <c r="F70" s="14" t="s">
        <v>13</v>
      </c>
      <c r="G70" s="12">
        <v>2</v>
      </c>
      <c r="H70" s="12">
        <v>0</v>
      </c>
      <c r="I70" s="12">
        <v>0</v>
      </c>
      <c r="J70" s="12">
        <v>0</v>
      </c>
      <c r="K70" s="12">
        <v>1</v>
      </c>
      <c r="L70" s="12">
        <v>0</v>
      </c>
      <c r="M70" s="12">
        <v>6</v>
      </c>
      <c r="N70" s="12">
        <v>0</v>
      </c>
      <c r="O70" s="12">
        <v>1</v>
      </c>
      <c r="P70" s="12">
        <v>0</v>
      </c>
      <c r="Q70" s="12">
        <v>0</v>
      </c>
      <c r="R70" s="12">
        <v>0</v>
      </c>
      <c r="S70" s="12">
        <v>0</v>
      </c>
      <c r="T70" s="24">
        <f t="shared" si="13"/>
        <v>7</v>
      </c>
    </row>
    <row r="71" spans="1:20" x14ac:dyDescent="0.2">
      <c r="A71" s="21" t="s">
        <v>275</v>
      </c>
      <c r="B71" s="24">
        <v>19</v>
      </c>
      <c r="C71" s="24">
        <v>0</v>
      </c>
      <c r="D71" s="24">
        <v>0</v>
      </c>
      <c r="E71" s="24"/>
      <c r="F71" s="14" t="s">
        <v>13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24">
        <f t="shared" si="13"/>
        <v>19</v>
      </c>
    </row>
    <row r="72" spans="1:20" x14ac:dyDescent="0.2">
      <c r="A72" s="21"/>
      <c r="B72" s="24"/>
      <c r="C72" s="24"/>
      <c r="D72" s="24"/>
      <c r="E72" s="24"/>
      <c r="F72" s="14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24"/>
    </row>
    <row r="73" spans="1:20" x14ac:dyDescent="0.2">
      <c r="A73" s="21" t="s">
        <v>276</v>
      </c>
      <c r="B73" s="24">
        <v>51</v>
      </c>
      <c r="C73" s="24">
        <v>5</v>
      </c>
      <c r="D73" s="24">
        <v>4</v>
      </c>
      <c r="E73" s="24"/>
      <c r="F73" s="14" t="s">
        <v>13</v>
      </c>
      <c r="G73" s="12">
        <v>2</v>
      </c>
      <c r="H73" s="12">
        <v>6</v>
      </c>
      <c r="I73" s="12">
        <v>13</v>
      </c>
      <c r="J73" s="12">
        <v>5</v>
      </c>
      <c r="K73" s="12">
        <v>0</v>
      </c>
      <c r="L73" s="12">
        <v>1</v>
      </c>
      <c r="M73" s="12">
        <v>1</v>
      </c>
      <c r="N73" s="12">
        <v>3</v>
      </c>
      <c r="O73" s="12">
        <v>0</v>
      </c>
      <c r="P73" s="12">
        <v>0</v>
      </c>
      <c r="Q73" s="12">
        <v>0</v>
      </c>
      <c r="R73" s="12">
        <v>0</v>
      </c>
      <c r="S73" s="12">
        <v>4</v>
      </c>
      <c r="T73" s="24">
        <f t="shared" ref="T73:T79" si="14">SUM(B73:E73)-SUM(G73:S73)</f>
        <v>25</v>
      </c>
    </row>
    <row r="74" spans="1:20" x14ac:dyDescent="0.2">
      <c r="A74" s="21" t="s">
        <v>277</v>
      </c>
      <c r="B74" s="24">
        <v>30</v>
      </c>
      <c r="C74" s="24">
        <v>5</v>
      </c>
      <c r="D74" s="24">
        <v>17</v>
      </c>
      <c r="E74" s="24">
        <v>5</v>
      </c>
      <c r="F74" s="14" t="s">
        <v>13</v>
      </c>
      <c r="G74" s="12">
        <v>1</v>
      </c>
      <c r="H74" s="12">
        <v>7</v>
      </c>
      <c r="I74" s="12">
        <v>11</v>
      </c>
      <c r="J74" s="12">
        <v>4</v>
      </c>
      <c r="K74" s="12">
        <v>1</v>
      </c>
      <c r="L74" s="12">
        <v>5</v>
      </c>
      <c r="M74" s="12">
        <v>0</v>
      </c>
      <c r="N74" s="12">
        <v>1</v>
      </c>
      <c r="O74" s="12">
        <v>0</v>
      </c>
      <c r="P74" s="12">
        <v>0</v>
      </c>
      <c r="Q74" s="12">
        <v>0</v>
      </c>
      <c r="R74" s="12">
        <v>0</v>
      </c>
      <c r="S74" s="12">
        <v>4</v>
      </c>
      <c r="T74" s="24">
        <f t="shared" si="14"/>
        <v>23</v>
      </c>
    </row>
    <row r="75" spans="1:20" x14ac:dyDescent="0.2">
      <c r="A75" s="21" t="s">
        <v>278</v>
      </c>
      <c r="B75" s="24">
        <v>160</v>
      </c>
      <c r="C75" s="24">
        <v>15</v>
      </c>
      <c r="D75" s="24">
        <v>17</v>
      </c>
      <c r="E75" s="24">
        <v>5</v>
      </c>
      <c r="F75" s="14" t="s">
        <v>13</v>
      </c>
      <c r="G75" s="12">
        <v>5</v>
      </c>
      <c r="H75" s="12">
        <v>35</v>
      </c>
      <c r="I75" s="12">
        <v>25</v>
      </c>
      <c r="J75" s="12">
        <v>18</v>
      </c>
      <c r="K75" s="12">
        <v>0</v>
      </c>
      <c r="L75" s="12">
        <v>15</v>
      </c>
      <c r="M75" s="12">
        <v>4</v>
      </c>
      <c r="N75" s="12">
        <v>2</v>
      </c>
      <c r="O75" s="12">
        <v>1</v>
      </c>
      <c r="P75" s="12">
        <v>0</v>
      </c>
      <c r="Q75" s="12">
        <v>1</v>
      </c>
      <c r="R75" s="12">
        <v>0</v>
      </c>
      <c r="S75" s="12">
        <v>0</v>
      </c>
      <c r="T75" s="24">
        <f t="shared" si="14"/>
        <v>91</v>
      </c>
    </row>
    <row r="76" spans="1:20" x14ac:dyDescent="0.2">
      <c r="A76" s="21" t="s">
        <v>279</v>
      </c>
      <c r="B76" s="24">
        <v>13</v>
      </c>
      <c r="C76" s="24">
        <v>0</v>
      </c>
      <c r="D76" s="24">
        <v>0</v>
      </c>
      <c r="E76" s="24"/>
      <c r="F76" s="14" t="s">
        <v>13</v>
      </c>
      <c r="G76" s="12">
        <v>0</v>
      </c>
      <c r="H76" s="12">
        <v>0</v>
      </c>
      <c r="I76" s="12">
        <v>2</v>
      </c>
      <c r="J76" s="12">
        <v>0</v>
      </c>
      <c r="K76" s="12">
        <v>0</v>
      </c>
      <c r="L76" s="12">
        <v>0</v>
      </c>
      <c r="M76" s="12">
        <v>0</v>
      </c>
      <c r="N76" s="12">
        <v>1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24">
        <f t="shared" si="14"/>
        <v>10</v>
      </c>
    </row>
    <row r="77" spans="1:20" x14ac:dyDescent="0.2">
      <c r="A77" s="21" t="s">
        <v>280</v>
      </c>
      <c r="B77" s="24">
        <v>44</v>
      </c>
      <c r="C77" s="24">
        <v>0</v>
      </c>
      <c r="D77" s="24">
        <v>0</v>
      </c>
      <c r="E77" s="24"/>
      <c r="F77" s="14" t="s">
        <v>13</v>
      </c>
      <c r="G77" s="12">
        <v>0</v>
      </c>
      <c r="H77" s="12">
        <v>4</v>
      </c>
      <c r="I77" s="12">
        <v>2</v>
      </c>
      <c r="J77" s="12">
        <v>1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24">
        <f t="shared" si="14"/>
        <v>37</v>
      </c>
    </row>
    <row r="78" spans="1:20" x14ac:dyDescent="0.2">
      <c r="A78" s="21" t="s">
        <v>281</v>
      </c>
      <c r="B78" s="24">
        <v>189</v>
      </c>
      <c r="C78" s="24">
        <v>0</v>
      </c>
      <c r="D78" s="24">
        <v>40</v>
      </c>
      <c r="E78" s="24">
        <v>20</v>
      </c>
      <c r="F78" s="14" t="s">
        <v>13</v>
      </c>
      <c r="G78" s="12">
        <v>5</v>
      </c>
      <c r="H78" s="12">
        <v>18</v>
      </c>
      <c r="I78" s="12">
        <v>54</v>
      </c>
      <c r="J78" s="12">
        <v>16</v>
      </c>
      <c r="K78" s="12">
        <v>1</v>
      </c>
      <c r="L78" s="12">
        <v>14</v>
      </c>
      <c r="M78" s="12">
        <v>11</v>
      </c>
      <c r="N78" s="12">
        <v>5</v>
      </c>
      <c r="O78" s="12">
        <v>1</v>
      </c>
      <c r="P78" s="12">
        <v>0</v>
      </c>
      <c r="Q78" s="12">
        <v>0</v>
      </c>
      <c r="R78" s="12">
        <v>2</v>
      </c>
      <c r="S78" s="12">
        <v>4</v>
      </c>
      <c r="T78" s="24">
        <f t="shared" si="14"/>
        <v>118</v>
      </c>
    </row>
    <row r="79" spans="1:20" x14ac:dyDescent="0.2">
      <c r="A79" s="21" t="s">
        <v>282</v>
      </c>
      <c r="B79" s="24">
        <v>54</v>
      </c>
      <c r="C79" s="24">
        <v>4</v>
      </c>
      <c r="D79" s="24">
        <v>20</v>
      </c>
      <c r="E79" s="24">
        <v>15</v>
      </c>
      <c r="F79" s="14" t="s">
        <v>13</v>
      </c>
      <c r="G79" s="12">
        <v>5</v>
      </c>
      <c r="H79" s="12">
        <v>4</v>
      </c>
      <c r="I79" s="12">
        <v>13</v>
      </c>
      <c r="J79" s="12">
        <v>10</v>
      </c>
      <c r="K79" s="12">
        <v>2</v>
      </c>
      <c r="L79" s="12">
        <v>3</v>
      </c>
      <c r="M79" s="12">
        <v>7</v>
      </c>
      <c r="N79" s="12">
        <v>2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24">
        <f t="shared" si="14"/>
        <v>47</v>
      </c>
    </row>
    <row r="80" spans="1:20" x14ac:dyDescent="0.2">
      <c r="A80" s="21"/>
      <c r="B80" s="24"/>
      <c r="C80" s="24"/>
      <c r="D80" s="24"/>
      <c r="E80" s="24"/>
      <c r="F80" s="14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24"/>
    </row>
    <row r="81" spans="1:20" x14ac:dyDescent="0.2">
      <c r="A81" s="21" t="s">
        <v>283</v>
      </c>
      <c r="B81" s="24">
        <v>39</v>
      </c>
      <c r="C81" s="24">
        <v>5</v>
      </c>
      <c r="D81" s="24">
        <v>8</v>
      </c>
      <c r="E81" s="24">
        <v>5</v>
      </c>
      <c r="F81" s="14" t="s">
        <v>13</v>
      </c>
      <c r="G81" s="12">
        <v>2</v>
      </c>
      <c r="H81" s="12">
        <v>6</v>
      </c>
      <c r="I81" s="12">
        <v>3</v>
      </c>
      <c r="J81" s="12">
        <v>5</v>
      </c>
      <c r="K81" s="12">
        <v>0</v>
      </c>
      <c r="L81" s="12">
        <v>3</v>
      </c>
      <c r="M81" s="12">
        <v>5</v>
      </c>
      <c r="N81" s="12">
        <v>3</v>
      </c>
      <c r="O81" s="12">
        <v>1</v>
      </c>
      <c r="P81" s="12">
        <v>0</v>
      </c>
      <c r="Q81" s="12">
        <v>0</v>
      </c>
      <c r="R81" s="12">
        <v>0</v>
      </c>
      <c r="S81" s="12">
        <v>0</v>
      </c>
      <c r="T81" s="24">
        <f t="shared" ref="T81:T87" si="15">SUM(B81:E81)-SUM(G81:S81)</f>
        <v>29</v>
      </c>
    </row>
    <row r="82" spans="1:20" x14ac:dyDescent="0.2">
      <c r="A82" s="21" t="s">
        <v>284</v>
      </c>
      <c r="B82" s="24">
        <v>3</v>
      </c>
      <c r="C82" s="24">
        <v>1</v>
      </c>
      <c r="D82" s="24">
        <v>0</v>
      </c>
      <c r="E82" s="24"/>
      <c r="F82" s="14" t="s">
        <v>13</v>
      </c>
      <c r="G82" s="12">
        <v>1</v>
      </c>
      <c r="H82" s="12">
        <v>1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24">
        <f t="shared" si="15"/>
        <v>2</v>
      </c>
    </row>
    <row r="83" spans="1:20" x14ac:dyDescent="0.2">
      <c r="A83" s="21" t="s">
        <v>285</v>
      </c>
      <c r="B83" s="24">
        <v>14</v>
      </c>
      <c r="C83" s="24">
        <v>4</v>
      </c>
      <c r="D83" s="24">
        <v>10</v>
      </c>
      <c r="E83" s="24">
        <v>10</v>
      </c>
      <c r="F83" s="14" t="s">
        <v>13</v>
      </c>
      <c r="G83" s="12">
        <v>1</v>
      </c>
      <c r="H83" s="12">
        <v>3</v>
      </c>
      <c r="I83" s="12">
        <v>5</v>
      </c>
      <c r="J83" s="12">
        <v>2</v>
      </c>
      <c r="K83" s="12">
        <v>0</v>
      </c>
      <c r="L83" s="12">
        <v>2</v>
      </c>
      <c r="M83" s="12">
        <v>3</v>
      </c>
      <c r="N83" s="12">
        <v>4</v>
      </c>
      <c r="O83" s="12">
        <v>1</v>
      </c>
      <c r="P83" s="12">
        <v>0</v>
      </c>
      <c r="Q83" s="12">
        <v>0</v>
      </c>
      <c r="R83" s="12">
        <v>0</v>
      </c>
      <c r="S83" s="12">
        <v>0</v>
      </c>
      <c r="T83" s="24">
        <f t="shared" si="15"/>
        <v>17</v>
      </c>
    </row>
    <row r="84" spans="1:20" x14ac:dyDescent="0.2">
      <c r="A84" s="21" t="s">
        <v>286</v>
      </c>
      <c r="B84" s="24">
        <v>10</v>
      </c>
      <c r="C84" s="24">
        <v>0</v>
      </c>
      <c r="D84" s="24">
        <v>0</v>
      </c>
      <c r="E84" s="24"/>
      <c r="F84" s="14" t="s">
        <v>13</v>
      </c>
      <c r="G84" s="12">
        <v>1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2</v>
      </c>
      <c r="N84" s="12">
        <v>0</v>
      </c>
      <c r="O84" s="12">
        <v>0</v>
      </c>
      <c r="P84" s="12">
        <v>0</v>
      </c>
      <c r="Q84" s="12">
        <v>0</v>
      </c>
      <c r="R84" s="12">
        <v>1</v>
      </c>
      <c r="S84" s="12">
        <v>0</v>
      </c>
      <c r="T84" s="24">
        <f t="shared" si="15"/>
        <v>6</v>
      </c>
    </row>
    <row r="85" spans="1:20" x14ac:dyDescent="0.2">
      <c r="A85" s="21" t="s">
        <v>287</v>
      </c>
      <c r="B85" s="24">
        <v>5</v>
      </c>
      <c r="C85" s="24">
        <v>0</v>
      </c>
      <c r="D85" s="24">
        <v>0</v>
      </c>
      <c r="E85" s="24"/>
      <c r="F85" s="14" t="s">
        <v>13</v>
      </c>
      <c r="G85" s="12">
        <v>0</v>
      </c>
      <c r="H85" s="12">
        <v>0</v>
      </c>
      <c r="I85" s="12">
        <v>1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24">
        <f t="shared" si="15"/>
        <v>4</v>
      </c>
    </row>
    <row r="86" spans="1:20" x14ac:dyDescent="0.2">
      <c r="A86" s="21" t="s">
        <v>288</v>
      </c>
      <c r="B86" s="24">
        <v>10</v>
      </c>
      <c r="C86" s="24">
        <v>9</v>
      </c>
      <c r="D86" s="24">
        <v>2</v>
      </c>
      <c r="E86" s="24"/>
      <c r="F86" s="14" t="s">
        <v>13</v>
      </c>
      <c r="G86" s="12">
        <v>2</v>
      </c>
      <c r="H86" s="12">
        <v>3</v>
      </c>
      <c r="I86" s="12">
        <v>1</v>
      </c>
      <c r="J86" s="12">
        <v>2</v>
      </c>
      <c r="K86" s="12">
        <v>0</v>
      </c>
      <c r="L86" s="12">
        <v>2</v>
      </c>
      <c r="M86" s="12">
        <v>1</v>
      </c>
      <c r="N86" s="12">
        <v>1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24">
        <f t="shared" si="15"/>
        <v>9</v>
      </c>
    </row>
    <row r="87" spans="1:20" x14ac:dyDescent="0.2">
      <c r="A87" s="21" t="s">
        <v>289</v>
      </c>
      <c r="B87" s="24">
        <v>11</v>
      </c>
      <c r="C87" s="24">
        <v>6</v>
      </c>
      <c r="D87" s="24">
        <v>2</v>
      </c>
      <c r="E87" s="24">
        <v>2</v>
      </c>
      <c r="F87" s="14" t="s">
        <v>13</v>
      </c>
      <c r="G87" s="12">
        <v>3</v>
      </c>
      <c r="H87" s="12">
        <v>1</v>
      </c>
      <c r="I87" s="12">
        <v>0</v>
      </c>
      <c r="J87" s="12">
        <v>3</v>
      </c>
      <c r="K87" s="12">
        <v>0</v>
      </c>
      <c r="L87" s="12">
        <v>0</v>
      </c>
      <c r="M87" s="12">
        <v>0</v>
      </c>
      <c r="N87" s="12">
        <v>2</v>
      </c>
      <c r="O87" s="12">
        <v>1</v>
      </c>
      <c r="P87" s="12">
        <v>0</v>
      </c>
      <c r="Q87" s="12">
        <v>1</v>
      </c>
      <c r="R87" s="12">
        <v>0</v>
      </c>
      <c r="S87" s="12">
        <v>0</v>
      </c>
      <c r="T87" s="24">
        <f t="shared" si="15"/>
        <v>10</v>
      </c>
    </row>
    <row r="88" spans="1:20" x14ac:dyDescent="0.2">
      <c r="A88" s="21"/>
      <c r="B88" s="24"/>
      <c r="C88" s="24"/>
      <c r="D88" s="24"/>
      <c r="E88" s="24"/>
      <c r="F88" s="14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24"/>
    </row>
    <row r="89" spans="1:20" x14ac:dyDescent="0.2">
      <c r="A89" s="21" t="s">
        <v>290</v>
      </c>
      <c r="B89" s="24">
        <v>10</v>
      </c>
      <c r="C89" s="24">
        <v>2</v>
      </c>
      <c r="D89" s="24">
        <v>3</v>
      </c>
      <c r="E89" s="24">
        <v>1</v>
      </c>
      <c r="F89" s="14" t="s">
        <v>13</v>
      </c>
      <c r="G89" s="12">
        <v>2</v>
      </c>
      <c r="H89" s="12">
        <v>1</v>
      </c>
      <c r="I89" s="12">
        <v>2</v>
      </c>
      <c r="J89" s="12">
        <v>2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12">
        <v>1</v>
      </c>
      <c r="R89" s="12">
        <v>0</v>
      </c>
      <c r="S89" s="12">
        <v>0</v>
      </c>
      <c r="T89" s="24">
        <f t="shared" ref="T89:T95" si="16">SUM(B89:E89)-SUM(G89:S89)</f>
        <v>8</v>
      </c>
    </row>
    <row r="90" spans="1:20" x14ac:dyDescent="0.2">
      <c r="A90" s="21" t="s">
        <v>291</v>
      </c>
      <c r="B90" s="24">
        <v>3</v>
      </c>
      <c r="C90" s="24">
        <v>4</v>
      </c>
      <c r="D90" s="24">
        <v>0</v>
      </c>
      <c r="E90" s="24">
        <v>1</v>
      </c>
      <c r="F90" s="14" t="s">
        <v>13</v>
      </c>
      <c r="G90" s="12">
        <v>1</v>
      </c>
      <c r="H90" s="12">
        <v>1</v>
      </c>
      <c r="I90" s="12">
        <v>0</v>
      </c>
      <c r="J90" s="12">
        <v>1</v>
      </c>
      <c r="K90" s="12">
        <v>0</v>
      </c>
      <c r="L90" s="12">
        <v>1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24">
        <f t="shared" si="16"/>
        <v>4</v>
      </c>
    </row>
    <row r="91" spans="1:20" x14ac:dyDescent="0.2">
      <c r="A91" s="21" t="s">
        <v>292</v>
      </c>
      <c r="B91" s="24">
        <v>2</v>
      </c>
      <c r="C91" s="24">
        <v>0</v>
      </c>
      <c r="D91" s="24">
        <v>0</v>
      </c>
      <c r="E91" s="24"/>
      <c r="F91" s="14" t="s">
        <v>13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1</v>
      </c>
      <c r="P91" s="12">
        <v>0</v>
      </c>
      <c r="Q91" s="12">
        <v>0</v>
      </c>
      <c r="R91" s="12">
        <v>0</v>
      </c>
      <c r="S91" s="12">
        <v>0</v>
      </c>
      <c r="T91" s="24">
        <f t="shared" si="16"/>
        <v>1</v>
      </c>
    </row>
    <row r="92" spans="1:20" x14ac:dyDescent="0.2">
      <c r="A92" s="21" t="s">
        <v>293</v>
      </c>
      <c r="B92" s="24">
        <v>5</v>
      </c>
      <c r="C92" s="24">
        <v>4</v>
      </c>
      <c r="D92" s="24">
        <v>4</v>
      </c>
      <c r="E92" s="24">
        <v>1</v>
      </c>
      <c r="F92" s="14" t="s">
        <v>13</v>
      </c>
      <c r="G92" s="12">
        <v>1</v>
      </c>
      <c r="H92" s="12">
        <v>1</v>
      </c>
      <c r="I92" s="12">
        <v>0</v>
      </c>
      <c r="J92" s="12">
        <v>2</v>
      </c>
      <c r="K92" s="12">
        <v>0</v>
      </c>
      <c r="L92" s="12">
        <v>4</v>
      </c>
      <c r="M92" s="12">
        <v>2</v>
      </c>
      <c r="N92" s="12">
        <v>1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24">
        <f t="shared" si="16"/>
        <v>3</v>
      </c>
    </row>
    <row r="93" spans="1:20" x14ac:dyDescent="0.2">
      <c r="A93" s="21" t="s">
        <v>294</v>
      </c>
      <c r="B93" s="24">
        <v>19</v>
      </c>
      <c r="C93" s="24">
        <v>5</v>
      </c>
      <c r="D93" s="24">
        <v>5</v>
      </c>
      <c r="E93" s="24"/>
      <c r="F93" s="14" t="s">
        <v>13</v>
      </c>
      <c r="G93" s="12">
        <v>2</v>
      </c>
      <c r="H93" s="12">
        <v>2</v>
      </c>
      <c r="I93" s="12">
        <v>2</v>
      </c>
      <c r="J93" s="12">
        <v>2</v>
      </c>
      <c r="K93" s="12">
        <v>0</v>
      </c>
      <c r="L93" s="12">
        <v>1</v>
      </c>
      <c r="M93" s="12">
        <v>1</v>
      </c>
      <c r="N93" s="12">
        <v>2</v>
      </c>
      <c r="O93" s="12">
        <v>0</v>
      </c>
      <c r="P93" s="12">
        <v>0</v>
      </c>
      <c r="Q93" s="12">
        <v>1</v>
      </c>
      <c r="R93" s="12">
        <v>1</v>
      </c>
      <c r="S93" s="12">
        <v>0</v>
      </c>
      <c r="T93" s="24">
        <f t="shared" si="16"/>
        <v>15</v>
      </c>
    </row>
    <row r="94" spans="1:20" x14ac:dyDescent="0.2">
      <c r="A94" s="21" t="s">
        <v>295</v>
      </c>
      <c r="B94" s="24">
        <v>1</v>
      </c>
      <c r="C94" s="24">
        <v>1</v>
      </c>
      <c r="D94" s="24">
        <v>0</v>
      </c>
      <c r="E94" s="24"/>
      <c r="F94" s="14" t="s">
        <v>13</v>
      </c>
      <c r="G94" s="12">
        <v>0</v>
      </c>
      <c r="H94" s="12">
        <v>1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24">
        <f t="shared" si="16"/>
        <v>1</v>
      </c>
    </row>
    <row r="95" spans="1:20" x14ac:dyDescent="0.2">
      <c r="A95" s="21" t="s">
        <v>296</v>
      </c>
      <c r="B95" s="24">
        <v>10</v>
      </c>
      <c r="C95" s="24">
        <v>0</v>
      </c>
      <c r="D95" s="24">
        <v>0</v>
      </c>
      <c r="E95" s="24">
        <v>1</v>
      </c>
      <c r="F95" s="14" t="s">
        <v>13</v>
      </c>
      <c r="G95" s="12">
        <v>0</v>
      </c>
      <c r="H95" s="12">
        <v>1</v>
      </c>
      <c r="I95" s="12">
        <v>0</v>
      </c>
      <c r="J95" s="12">
        <v>3</v>
      </c>
      <c r="K95" s="12">
        <v>0</v>
      </c>
      <c r="L95" s="12">
        <v>0</v>
      </c>
      <c r="M95" s="12">
        <v>0</v>
      </c>
      <c r="N95" s="12">
        <v>1</v>
      </c>
      <c r="O95" s="12">
        <v>2</v>
      </c>
      <c r="P95" s="12">
        <v>0</v>
      </c>
      <c r="Q95" s="12">
        <v>0</v>
      </c>
      <c r="R95" s="12">
        <v>0</v>
      </c>
      <c r="S95" s="12">
        <v>0</v>
      </c>
      <c r="T95" s="24">
        <f t="shared" si="16"/>
        <v>4</v>
      </c>
    </row>
    <row r="96" spans="1:20" s="17" customFormat="1" x14ac:dyDescent="0.2">
      <c r="A96" s="22" t="s">
        <v>17</v>
      </c>
      <c r="B96" s="25">
        <f>SUM(B63:B95)</f>
        <v>794</v>
      </c>
      <c r="C96" s="25">
        <f t="shared" ref="C96:E96" si="17">SUM(C63:C95)</f>
        <v>111</v>
      </c>
      <c r="D96" s="25">
        <f t="shared" si="17"/>
        <v>166</v>
      </c>
      <c r="E96" s="25">
        <f t="shared" si="17"/>
        <v>89</v>
      </c>
      <c r="F96" s="16"/>
      <c r="G96" s="16">
        <f t="shared" ref="G96:T96" si="18">SUM(G63:G95)</f>
        <v>48</v>
      </c>
      <c r="H96" s="16">
        <f t="shared" si="18"/>
        <v>121</v>
      </c>
      <c r="I96" s="16">
        <f t="shared" si="18"/>
        <v>150</v>
      </c>
      <c r="J96" s="16">
        <f t="shared" si="18"/>
        <v>84</v>
      </c>
      <c r="K96" s="16">
        <f t="shared" si="18"/>
        <v>12</v>
      </c>
      <c r="L96" s="16">
        <f t="shared" si="18"/>
        <v>62</v>
      </c>
      <c r="M96" s="16">
        <f t="shared" si="18"/>
        <v>47</v>
      </c>
      <c r="N96" s="16">
        <f t="shared" si="18"/>
        <v>30</v>
      </c>
      <c r="O96" s="16">
        <f t="shared" si="18"/>
        <v>11</v>
      </c>
      <c r="P96" s="16">
        <f t="shared" si="18"/>
        <v>0</v>
      </c>
      <c r="Q96" s="16">
        <f t="shared" si="18"/>
        <v>5</v>
      </c>
      <c r="R96" s="16">
        <f t="shared" si="18"/>
        <v>6</v>
      </c>
      <c r="S96" s="16">
        <f t="shared" si="18"/>
        <v>12</v>
      </c>
      <c r="T96" s="25">
        <f t="shared" si="18"/>
        <v>572</v>
      </c>
    </row>
    <row r="97" spans="1:20" x14ac:dyDescent="0.2">
      <c r="A97" s="20" t="s">
        <v>297</v>
      </c>
      <c r="B97" s="24"/>
      <c r="C97" s="24"/>
      <c r="D97" s="24"/>
      <c r="E97" s="24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24"/>
    </row>
    <row r="98" spans="1:20" x14ac:dyDescent="0.2">
      <c r="A98" s="21" t="s">
        <v>298</v>
      </c>
      <c r="B98" s="24">
        <v>4</v>
      </c>
      <c r="C98" s="24">
        <v>0</v>
      </c>
      <c r="D98" s="24">
        <v>0</v>
      </c>
      <c r="E98" s="24"/>
      <c r="F98" s="14" t="s">
        <v>13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24">
        <f t="shared" ref="T98:T101" si="19">SUM(B98:E98)-SUM(G98:S98)</f>
        <v>4</v>
      </c>
    </row>
    <row r="99" spans="1:20" x14ac:dyDescent="0.2">
      <c r="A99" s="21" t="s">
        <v>299</v>
      </c>
      <c r="B99" s="24">
        <v>11</v>
      </c>
      <c r="C99" s="24">
        <v>0</v>
      </c>
      <c r="D99" s="24">
        <v>0</v>
      </c>
      <c r="E99" s="24"/>
      <c r="F99" s="14" t="s">
        <v>13</v>
      </c>
      <c r="G99" s="12">
        <v>0</v>
      </c>
      <c r="H99" s="12">
        <v>0</v>
      </c>
      <c r="I99" s="12">
        <v>1</v>
      </c>
      <c r="J99" s="12">
        <v>0</v>
      </c>
      <c r="K99" s="12">
        <v>0</v>
      </c>
      <c r="L99" s="12">
        <v>0</v>
      </c>
      <c r="M99" s="12">
        <v>2</v>
      </c>
      <c r="N99" s="12">
        <v>0</v>
      </c>
      <c r="O99" s="12">
        <v>1</v>
      </c>
      <c r="P99" s="12">
        <v>0</v>
      </c>
      <c r="Q99" s="12">
        <v>0</v>
      </c>
      <c r="R99" s="12">
        <v>0</v>
      </c>
      <c r="S99" s="12">
        <v>0</v>
      </c>
      <c r="T99" s="24">
        <f t="shared" si="19"/>
        <v>7</v>
      </c>
    </row>
    <row r="100" spans="1:20" x14ac:dyDescent="0.2">
      <c r="A100" s="21" t="s">
        <v>300</v>
      </c>
      <c r="B100" s="24">
        <v>2</v>
      </c>
      <c r="C100" s="24">
        <v>0</v>
      </c>
      <c r="D100" s="24">
        <v>0</v>
      </c>
      <c r="E100" s="24"/>
      <c r="F100" s="14" t="s">
        <v>13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24">
        <f t="shared" si="19"/>
        <v>2</v>
      </c>
    </row>
    <row r="101" spans="1:20" x14ac:dyDescent="0.2">
      <c r="A101" s="21" t="s">
        <v>301</v>
      </c>
      <c r="B101" s="24">
        <v>1</v>
      </c>
      <c r="C101" s="24">
        <v>1</v>
      </c>
      <c r="D101" s="24">
        <v>0</v>
      </c>
      <c r="E101" s="24"/>
      <c r="F101" s="14" t="s">
        <v>13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24">
        <f t="shared" si="19"/>
        <v>2</v>
      </c>
    </row>
    <row r="102" spans="1:20" s="17" customFormat="1" x14ac:dyDescent="0.2">
      <c r="A102" s="22" t="s">
        <v>17</v>
      </c>
      <c r="B102" s="25">
        <f>SUM(B98:B101)</f>
        <v>18</v>
      </c>
      <c r="C102" s="25">
        <f t="shared" ref="C102:E102" si="20">SUM(C98:C101)</f>
        <v>1</v>
      </c>
      <c r="D102" s="25">
        <f t="shared" si="20"/>
        <v>0</v>
      </c>
      <c r="E102" s="25">
        <f t="shared" si="20"/>
        <v>0</v>
      </c>
      <c r="F102" s="16"/>
      <c r="G102" s="16">
        <f t="shared" ref="G102:T102" si="21">SUM(G98:G101)</f>
        <v>0</v>
      </c>
      <c r="H102" s="16">
        <f t="shared" si="21"/>
        <v>0</v>
      </c>
      <c r="I102" s="16">
        <f t="shared" si="21"/>
        <v>1</v>
      </c>
      <c r="J102" s="16">
        <f t="shared" si="21"/>
        <v>0</v>
      </c>
      <c r="K102" s="16">
        <f t="shared" si="21"/>
        <v>0</v>
      </c>
      <c r="L102" s="16">
        <f t="shared" si="21"/>
        <v>0</v>
      </c>
      <c r="M102" s="16">
        <f t="shared" si="21"/>
        <v>2</v>
      </c>
      <c r="N102" s="16">
        <f t="shared" si="21"/>
        <v>0</v>
      </c>
      <c r="O102" s="16">
        <f t="shared" si="21"/>
        <v>1</v>
      </c>
      <c r="P102" s="16">
        <f t="shared" si="21"/>
        <v>0</v>
      </c>
      <c r="Q102" s="16">
        <f t="shared" si="21"/>
        <v>0</v>
      </c>
      <c r="R102" s="16">
        <f t="shared" si="21"/>
        <v>0</v>
      </c>
      <c r="S102" s="16">
        <f t="shared" si="21"/>
        <v>0</v>
      </c>
      <c r="T102" s="25">
        <f t="shared" si="21"/>
        <v>15</v>
      </c>
    </row>
    <row r="103" spans="1:20" x14ac:dyDescent="0.2">
      <c r="A103" s="20" t="s">
        <v>302</v>
      </c>
      <c r="B103" s="24"/>
      <c r="C103" s="24"/>
      <c r="D103" s="24"/>
      <c r="E103" s="24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24"/>
    </row>
    <row r="104" spans="1:20" x14ac:dyDescent="0.2">
      <c r="A104" s="21" t="s">
        <v>303</v>
      </c>
      <c r="B104" s="24">
        <v>6</v>
      </c>
      <c r="C104" s="24">
        <v>0</v>
      </c>
      <c r="D104" s="24">
        <v>0</v>
      </c>
      <c r="E104" s="24"/>
      <c r="F104" s="14" t="s">
        <v>13</v>
      </c>
      <c r="G104" s="12">
        <v>0</v>
      </c>
      <c r="H104" s="12">
        <v>1</v>
      </c>
      <c r="I104" s="12">
        <v>0</v>
      </c>
      <c r="J104" s="12">
        <v>0</v>
      </c>
      <c r="K104" s="12">
        <v>0</v>
      </c>
      <c r="L104" s="12">
        <v>0</v>
      </c>
      <c r="M104" s="12">
        <v>1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24">
        <f t="shared" ref="T104:T107" si="22">SUM(B104:E104)-SUM(G104:S104)</f>
        <v>4</v>
      </c>
    </row>
    <row r="105" spans="1:20" x14ac:dyDescent="0.2">
      <c r="A105" s="21" t="s">
        <v>304</v>
      </c>
      <c r="B105" s="24">
        <v>3</v>
      </c>
      <c r="C105" s="24">
        <v>0</v>
      </c>
      <c r="D105" s="24">
        <v>0</v>
      </c>
      <c r="E105" s="24"/>
      <c r="F105" s="14" t="s">
        <v>13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2">
        <v>0</v>
      </c>
      <c r="T105" s="24">
        <f t="shared" si="22"/>
        <v>3</v>
      </c>
    </row>
    <row r="106" spans="1:20" x14ac:dyDescent="0.2">
      <c r="A106" s="21" t="s">
        <v>305</v>
      </c>
      <c r="B106" s="24">
        <v>4</v>
      </c>
      <c r="C106" s="24">
        <v>0</v>
      </c>
      <c r="D106" s="24">
        <v>0</v>
      </c>
      <c r="E106" s="24"/>
      <c r="F106" s="14" t="s">
        <v>13</v>
      </c>
      <c r="G106" s="12">
        <v>1</v>
      </c>
      <c r="H106" s="12">
        <v>0</v>
      </c>
      <c r="I106" s="12">
        <v>0</v>
      </c>
      <c r="J106" s="12">
        <v>1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2">
        <v>0</v>
      </c>
      <c r="T106" s="24">
        <f t="shared" si="22"/>
        <v>2</v>
      </c>
    </row>
    <row r="107" spans="1:20" x14ac:dyDescent="0.2">
      <c r="A107" s="21" t="s">
        <v>306</v>
      </c>
      <c r="B107" s="24">
        <v>13</v>
      </c>
      <c r="C107" s="24">
        <v>0</v>
      </c>
      <c r="D107" s="24">
        <v>0</v>
      </c>
      <c r="E107" s="24"/>
      <c r="F107" s="14" t="s">
        <v>13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24">
        <f t="shared" si="22"/>
        <v>13</v>
      </c>
    </row>
    <row r="108" spans="1:20" s="17" customFormat="1" x14ac:dyDescent="0.2">
      <c r="A108" s="22" t="s">
        <v>17</v>
      </c>
      <c r="B108" s="25">
        <f>SUM(B104:B107)</f>
        <v>26</v>
      </c>
      <c r="C108" s="25">
        <f t="shared" ref="C108:E108" si="23">SUM(C104:C107)</f>
        <v>0</v>
      </c>
      <c r="D108" s="25">
        <f t="shared" si="23"/>
        <v>0</v>
      </c>
      <c r="E108" s="25">
        <f t="shared" si="23"/>
        <v>0</v>
      </c>
      <c r="F108" s="16"/>
      <c r="G108" s="16">
        <f t="shared" ref="G108:T108" si="24">SUM(G104:G107)</f>
        <v>1</v>
      </c>
      <c r="H108" s="16">
        <f t="shared" si="24"/>
        <v>1</v>
      </c>
      <c r="I108" s="16">
        <f t="shared" si="24"/>
        <v>0</v>
      </c>
      <c r="J108" s="16">
        <f t="shared" si="24"/>
        <v>1</v>
      </c>
      <c r="K108" s="16">
        <f t="shared" si="24"/>
        <v>0</v>
      </c>
      <c r="L108" s="16">
        <f t="shared" si="24"/>
        <v>0</v>
      </c>
      <c r="M108" s="16">
        <f t="shared" si="24"/>
        <v>1</v>
      </c>
      <c r="N108" s="16">
        <f t="shared" si="24"/>
        <v>0</v>
      </c>
      <c r="O108" s="16">
        <f t="shared" si="24"/>
        <v>0</v>
      </c>
      <c r="P108" s="16">
        <f t="shared" si="24"/>
        <v>0</v>
      </c>
      <c r="Q108" s="16">
        <f t="shared" si="24"/>
        <v>0</v>
      </c>
      <c r="R108" s="16">
        <f t="shared" si="24"/>
        <v>0</v>
      </c>
      <c r="S108" s="16">
        <f t="shared" si="24"/>
        <v>0</v>
      </c>
      <c r="T108" s="25">
        <f t="shared" si="24"/>
        <v>22</v>
      </c>
    </row>
    <row r="109" spans="1:20" x14ac:dyDescent="0.2">
      <c r="A109" s="20" t="s">
        <v>307</v>
      </c>
      <c r="B109" s="24"/>
      <c r="C109" s="24"/>
      <c r="D109" s="24"/>
      <c r="E109" s="24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24"/>
    </row>
    <row r="110" spans="1:20" x14ac:dyDescent="0.2">
      <c r="A110" s="21" t="s">
        <v>308</v>
      </c>
      <c r="B110" s="24">
        <v>15</v>
      </c>
      <c r="C110" s="24">
        <v>0</v>
      </c>
      <c r="D110" s="24">
        <v>0</v>
      </c>
      <c r="E110" s="24"/>
      <c r="F110" s="14" t="s">
        <v>13</v>
      </c>
      <c r="G110" s="12">
        <v>0</v>
      </c>
      <c r="H110" s="12">
        <v>1</v>
      </c>
      <c r="I110" s="12">
        <v>3</v>
      </c>
      <c r="J110" s="12">
        <v>0</v>
      </c>
      <c r="K110" s="12">
        <v>0</v>
      </c>
      <c r="L110" s="12">
        <v>0</v>
      </c>
      <c r="M110" s="12">
        <v>1</v>
      </c>
      <c r="N110" s="12">
        <v>0</v>
      </c>
      <c r="O110" s="12">
        <v>0</v>
      </c>
      <c r="P110" s="12">
        <v>0</v>
      </c>
      <c r="Q110" s="12">
        <v>0</v>
      </c>
      <c r="R110" s="12">
        <v>0</v>
      </c>
      <c r="S110" s="12">
        <v>0</v>
      </c>
      <c r="T110" s="24">
        <f t="shared" ref="T110:T113" si="25">SUM(B110:E110)-SUM(G110:S110)</f>
        <v>10</v>
      </c>
    </row>
    <row r="111" spans="1:20" x14ac:dyDescent="0.2">
      <c r="A111" s="21" t="s">
        <v>309</v>
      </c>
      <c r="B111" s="24">
        <v>18</v>
      </c>
      <c r="C111" s="24">
        <v>0</v>
      </c>
      <c r="D111" s="24">
        <v>2</v>
      </c>
      <c r="E111" s="24"/>
      <c r="F111" s="14" t="s">
        <v>13</v>
      </c>
      <c r="G111" s="12">
        <v>0</v>
      </c>
      <c r="H111" s="12">
        <v>1</v>
      </c>
      <c r="I111" s="12">
        <v>3</v>
      </c>
      <c r="J111" s="12">
        <v>3</v>
      </c>
      <c r="K111" s="12">
        <v>0</v>
      </c>
      <c r="L111" s="12">
        <v>1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1</v>
      </c>
      <c r="S111" s="12">
        <v>0</v>
      </c>
      <c r="T111" s="24">
        <f t="shared" si="25"/>
        <v>11</v>
      </c>
    </row>
    <row r="112" spans="1:20" x14ac:dyDescent="0.2">
      <c r="A112" s="21" t="s">
        <v>310</v>
      </c>
      <c r="B112" s="24">
        <v>13</v>
      </c>
      <c r="C112" s="24">
        <v>0</v>
      </c>
      <c r="D112" s="24">
        <v>0</v>
      </c>
      <c r="E112" s="24"/>
      <c r="F112" s="14" t="s">
        <v>13</v>
      </c>
      <c r="G112" s="12">
        <v>0</v>
      </c>
      <c r="H112" s="12">
        <v>2</v>
      </c>
      <c r="I112" s="12">
        <v>0</v>
      </c>
      <c r="J112" s="12">
        <v>0</v>
      </c>
      <c r="K112" s="12">
        <v>1</v>
      </c>
      <c r="L112" s="12">
        <v>0</v>
      </c>
      <c r="M112" s="12">
        <v>14</v>
      </c>
      <c r="N112" s="12">
        <v>0</v>
      </c>
      <c r="O112" s="12">
        <v>3</v>
      </c>
      <c r="P112" s="12">
        <v>0</v>
      </c>
      <c r="Q112" s="12">
        <v>0</v>
      </c>
      <c r="R112" s="12">
        <v>0</v>
      </c>
      <c r="S112" s="12">
        <v>0</v>
      </c>
      <c r="T112" s="24">
        <f t="shared" si="25"/>
        <v>-7</v>
      </c>
    </row>
    <row r="113" spans="1:20" x14ac:dyDescent="0.2">
      <c r="A113" s="21" t="s">
        <v>311</v>
      </c>
      <c r="B113" s="24">
        <v>61</v>
      </c>
      <c r="C113" s="24">
        <v>5</v>
      </c>
      <c r="D113" s="24">
        <v>7</v>
      </c>
      <c r="E113" s="24"/>
      <c r="F113" s="14" t="s">
        <v>13</v>
      </c>
      <c r="G113" s="12">
        <v>1</v>
      </c>
      <c r="H113" s="12">
        <v>10</v>
      </c>
      <c r="I113" s="12">
        <v>6</v>
      </c>
      <c r="J113" s="12">
        <v>12</v>
      </c>
      <c r="K113" s="12">
        <v>2</v>
      </c>
      <c r="L113" s="12">
        <v>5</v>
      </c>
      <c r="M113" s="12">
        <v>7</v>
      </c>
      <c r="N113" s="12">
        <v>0</v>
      </c>
      <c r="O113" s="12">
        <v>4</v>
      </c>
      <c r="P113" s="12">
        <v>0</v>
      </c>
      <c r="Q113" s="12">
        <v>0</v>
      </c>
      <c r="R113" s="12">
        <v>0</v>
      </c>
      <c r="S113" s="12">
        <v>0</v>
      </c>
      <c r="T113" s="24">
        <f t="shared" si="25"/>
        <v>26</v>
      </c>
    </row>
    <row r="114" spans="1:20" s="17" customFormat="1" x14ac:dyDescent="0.2">
      <c r="A114" s="22" t="s">
        <v>17</v>
      </c>
      <c r="B114" s="25">
        <f>SUM(B110:B113)</f>
        <v>107</v>
      </c>
      <c r="C114" s="25">
        <f t="shared" ref="C114:E114" si="26">SUM(C110:C113)</f>
        <v>5</v>
      </c>
      <c r="D114" s="25">
        <f t="shared" si="26"/>
        <v>9</v>
      </c>
      <c r="E114" s="25">
        <f t="shared" si="26"/>
        <v>0</v>
      </c>
      <c r="F114" s="16"/>
      <c r="G114" s="16">
        <f t="shared" ref="G114:T114" si="27">SUM(G110:G113)</f>
        <v>1</v>
      </c>
      <c r="H114" s="16">
        <f t="shared" si="27"/>
        <v>14</v>
      </c>
      <c r="I114" s="16">
        <f t="shared" si="27"/>
        <v>12</v>
      </c>
      <c r="J114" s="16">
        <f t="shared" si="27"/>
        <v>15</v>
      </c>
      <c r="K114" s="16">
        <f t="shared" si="27"/>
        <v>3</v>
      </c>
      <c r="L114" s="16">
        <f t="shared" si="27"/>
        <v>6</v>
      </c>
      <c r="M114" s="16">
        <f t="shared" si="27"/>
        <v>22</v>
      </c>
      <c r="N114" s="16">
        <f t="shared" si="27"/>
        <v>0</v>
      </c>
      <c r="O114" s="16">
        <f t="shared" si="27"/>
        <v>7</v>
      </c>
      <c r="P114" s="16">
        <f t="shared" si="27"/>
        <v>0</v>
      </c>
      <c r="Q114" s="16">
        <f t="shared" si="27"/>
        <v>0</v>
      </c>
      <c r="R114" s="16">
        <f t="shared" si="27"/>
        <v>1</v>
      </c>
      <c r="S114" s="16">
        <f t="shared" si="27"/>
        <v>0</v>
      </c>
      <c r="T114" s="25">
        <f t="shared" si="27"/>
        <v>40</v>
      </c>
    </row>
    <row r="115" spans="1:20" x14ac:dyDescent="0.2">
      <c r="A115" s="20" t="s">
        <v>312</v>
      </c>
      <c r="B115" s="24"/>
      <c r="C115" s="24"/>
      <c r="D115" s="24"/>
      <c r="E115" s="24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24"/>
    </row>
    <row r="116" spans="1:20" x14ac:dyDescent="0.2">
      <c r="A116" s="21" t="s">
        <v>313</v>
      </c>
      <c r="B116" s="24">
        <v>2</v>
      </c>
      <c r="C116" s="24">
        <v>0</v>
      </c>
      <c r="D116" s="24">
        <v>0</v>
      </c>
      <c r="E116" s="24"/>
      <c r="F116" s="14" t="s">
        <v>13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>
        <v>0</v>
      </c>
      <c r="P116" s="12">
        <v>0</v>
      </c>
      <c r="Q116" s="12">
        <v>0</v>
      </c>
      <c r="R116" s="12">
        <v>0</v>
      </c>
      <c r="S116" s="12">
        <v>0</v>
      </c>
      <c r="T116" s="24">
        <f t="shared" ref="T116:T118" si="28">SUM(B116:E116)-SUM(G116:S116)</f>
        <v>2</v>
      </c>
    </row>
    <row r="117" spans="1:20" x14ac:dyDescent="0.2">
      <c r="A117" s="21" t="s">
        <v>314</v>
      </c>
      <c r="B117" s="24">
        <v>11</v>
      </c>
      <c r="C117" s="24">
        <v>0</v>
      </c>
      <c r="D117" s="24">
        <v>0</v>
      </c>
      <c r="E117" s="24">
        <v>1</v>
      </c>
      <c r="F117" s="14" t="s">
        <v>13</v>
      </c>
      <c r="G117" s="12">
        <v>0</v>
      </c>
      <c r="H117" s="12">
        <v>0</v>
      </c>
      <c r="I117" s="12">
        <v>0</v>
      </c>
      <c r="J117" s="12">
        <v>9</v>
      </c>
      <c r="K117" s="12">
        <v>0</v>
      </c>
      <c r="L117" s="12">
        <v>0</v>
      </c>
      <c r="M117" s="12">
        <v>0</v>
      </c>
      <c r="N117" s="12">
        <v>0</v>
      </c>
      <c r="O117" s="12">
        <v>0</v>
      </c>
      <c r="P117" s="12">
        <v>0</v>
      </c>
      <c r="Q117" s="12">
        <v>0</v>
      </c>
      <c r="R117" s="12">
        <v>0</v>
      </c>
      <c r="S117" s="12">
        <v>0</v>
      </c>
      <c r="T117" s="24">
        <f t="shared" si="28"/>
        <v>3</v>
      </c>
    </row>
    <row r="118" spans="1:20" x14ac:dyDescent="0.2">
      <c r="A118" s="21" t="s">
        <v>315</v>
      </c>
      <c r="B118" s="24">
        <v>2</v>
      </c>
      <c r="C118" s="24">
        <v>1</v>
      </c>
      <c r="D118" s="24">
        <v>0</v>
      </c>
      <c r="E118" s="24"/>
      <c r="F118" s="14" t="s">
        <v>13</v>
      </c>
      <c r="G118" s="12">
        <v>0</v>
      </c>
      <c r="H118" s="12">
        <v>0</v>
      </c>
      <c r="I118" s="12">
        <v>0</v>
      </c>
      <c r="J118" s="12">
        <v>2</v>
      </c>
      <c r="K118" s="12">
        <v>0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  <c r="Q118" s="12">
        <v>0</v>
      </c>
      <c r="R118" s="12">
        <v>0</v>
      </c>
      <c r="S118" s="12">
        <v>0</v>
      </c>
      <c r="T118" s="24">
        <f t="shared" si="28"/>
        <v>1</v>
      </c>
    </row>
    <row r="119" spans="1:20" x14ac:dyDescent="0.2">
      <c r="A119" s="21"/>
      <c r="B119" s="24"/>
      <c r="C119" s="24"/>
      <c r="D119" s="24"/>
      <c r="E119" s="24"/>
      <c r="F119" s="14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24"/>
    </row>
    <row r="120" spans="1:20" x14ac:dyDescent="0.2">
      <c r="A120" s="21" t="s">
        <v>316</v>
      </c>
      <c r="B120" s="24">
        <v>2</v>
      </c>
      <c r="C120" s="24">
        <v>1</v>
      </c>
      <c r="D120" s="24">
        <v>0</v>
      </c>
      <c r="E120" s="24"/>
      <c r="F120" s="14" t="s">
        <v>13</v>
      </c>
      <c r="G120" s="12">
        <v>0</v>
      </c>
      <c r="H120" s="12">
        <v>0</v>
      </c>
      <c r="I120" s="12">
        <v>0</v>
      </c>
      <c r="J120" s="12">
        <v>2</v>
      </c>
      <c r="K120" s="12">
        <v>0</v>
      </c>
      <c r="L120" s="12">
        <v>0</v>
      </c>
      <c r="M120" s="12">
        <v>0</v>
      </c>
      <c r="N120" s="12">
        <v>0</v>
      </c>
      <c r="O120" s="12">
        <v>0</v>
      </c>
      <c r="P120" s="12">
        <v>0</v>
      </c>
      <c r="Q120" s="12">
        <v>0</v>
      </c>
      <c r="R120" s="12">
        <v>0</v>
      </c>
      <c r="S120" s="12">
        <v>0</v>
      </c>
      <c r="T120" s="24">
        <f t="shared" ref="T120:T130" si="29">SUM(B120:E120)-SUM(G120:S120)</f>
        <v>1</v>
      </c>
    </row>
    <row r="121" spans="1:20" x14ac:dyDescent="0.2">
      <c r="A121" s="21" t="s">
        <v>317</v>
      </c>
      <c r="B121" s="24">
        <v>10</v>
      </c>
      <c r="C121" s="24">
        <v>10</v>
      </c>
      <c r="D121" s="24">
        <v>4</v>
      </c>
      <c r="E121" s="24"/>
      <c r="F121" s="14" t="s">
        <v>13</v>
      </c>
      <c r="G121" s="12">
        <v>2</v>
      </c>
      <c r="H121" s="12">
        <v>0</v>
      </c>
      <c r="I121" s="12">
        <v>4</v>
      </c>
      <c r="J121" s="12">
        <v>8</v>
      </c>
      <c r="K121" s="12">
        <v>0</v>
      </c>
      <c r="L121" s="12">
        <v>5</v>
      </c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0</v>
      </c>
      <c r="T121" s="24">
        <f t="shared" si="29"/>
        <v>5</v>
      </c>
    </row>
    <row r="122" spans="1:20" x14ac:dyDescent="0.2">
      <c r="A122" s="21" t="s">
        <v>318</v>
      </c>
      <c r="B122" s="24">
        <v>4</v>
      </c>
      <c r="C122" s="24">
        <v>0</v>
      </c>
      <c r="D122" s="24">
        <v>6</v>
      </c>
      <c r="E122" s="24"/>
      <c r="F122" s="14" t="s">
        <v>13</v>
      </c>
      <c r="G122" s="12">
        <v>0</v>
      </c>
      <c r="H122" s="12">
        <v>0</v>
      </c>
      <c r="I122" s="12">
        <v>0</v>
      </c>
      <c r="J122" s="12">
        <v>1</v>
      </c>
      <c r="K122" s="12">
        <v>0</v>
      </c>
      <c r="L122" s="12">
        <v>5</v>
      </c>
      <c r="M122" s="12">
        <v>0</v>
      </c>
      <c r="N122" s="12">
        <v>0</v>
      </c>
      <c r="O122" s="12">
        <v>0</v>
      </c>
      <c r="P122" s="12">
        <v>0</v>
      </c>
      <c r="Q122" s="12">
        <v>0</v>
      </c>
      <c r="R122" s="12">
        <v>0</v>
      </c>
      <c r="S122" s="12">
        <v>0</v>
      </c>
      <c r="T122" s="24">
        <f t="shared" si="29"/>
        <v>4</v>
      </c>
    </row>
    <row r="123" spans="1:20" x14ac:dyDescent="0.2">
      <c r="A123" s="21" t="s">
        <v>319</v>
      </c>
      <c r="B123" s="24">
        <v>1</v>
      </c>
      <c r="C123" s="24">
        <v>0</v>
      </c>
      <c r="D123" s="24">
        <v>4</v>
      </c>
      <c r="E123" s="24"/>
      <c r="F123" s="14" t="s">
        <v>13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5</v>
      </c>
      <c r="M123" s="12">
        <v>0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2">
        <v>0</v>
      </c>
      <c r="T123" s="24">
        <f t="shared" si="29"/>
        <v>0</v>
      </c>
    </row>
    <row r="124" spans="1:20" x14ac:dyDescent="0.2">
      <c r="A124" s="21"/>
      <c r="B124" s="24"/>
      <c r="C124" s="24"/>
      <c r="D124" s="24"/>
      <c r="E124" s="24"/>
      <c r="F124" s="14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24">
        <f t="shared" si="29"/>
        <v>0</v>
      </c>
    </row>
    <row r="125" spans="1:20" x14ac:dyDescent="0.2">
      <c r="A125" s="21" t="s">
        <v>320</v>
      </c>
      <c r="B125" s="24">
        <v>6</v>
      </c>
      <c r="C125" s="24">
        <v>0</v>
      </c>
      <c r="D125" s="24">
        <v>0</v>
      </c>
      <c r="E125" s="24"/>
      <c r="F125" s="14" t="s">
        <v>13</v>
      </c>
      <c r="G125" s="12">
        <v>0</v>
      </c>
      <c r="H125" s="12">
        <v>0</v>
      </c>
      <c r="I125" s="12">
        <v>4</v>
      </c>
      <c r="J125" s="12">
        <v>0</v>
      </c>
      <c r="K125" s="12">
        <v>0</v>
      </c>
      <c r="L125" s="12">
        <v>0</v>
      </c>
      <c r="M125" s="12">
        <v>1</v>
      </c>
      <c r="N125" s="12">
        <v>0</v>
      </c>
      <c r="O125" s="12">
        <v>0</v>
      </c>
      <c r="P125" s="12">
        <v>0</v>
      </c>
      <c r="Q125" s="12">
        <v>0</v>
      </c>
      <c r="R125" s="12">
        <v>0</v>
      </c>
      <c r="S125" s="12">
        <v>0</v>
      </c>
      <c r="T125" s="24">
        <f t="shared" si="29"/>
        <v>1</v>
      </c>
    </row>
    <row r="126" spans="1:20" x14ac:dyDescent="0.2">
      <c r="A126" s="21" t="s">
        <v>321</v>
      </c>
      <c r="B126" s="24">
        <v>2</v>
      </c>
      <c r="C126" s="24">
        <v>0</v>
      </c>
      <c r="D126" s="24">
        <v>0</v>
      </c>
      <c r="E126" s="24"/>
      <c r="F126" s="14" t="s">
        <v>13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12">
        <v>0</v>
      </c>
      <c r="N126" s="12">
        <v>0</v>
      </c>
      <c r="O126" s="12">
        <v>0</v>
      </c>
      <c r="P126" s="12">
        <v>0</v>
      </c>
      <c r="Q126" s="12">
        <v>0</v>
      </c>
      <c r="R126" s="12">
        <v>0</v>
      </c>
      <c r="S126" s="12">
        <v>0</v>
      </c>
      <c r="T126" s="24">
        <f t="shared" si="29"/>
        <v>2</v>
      </c>
    </row>
    <row r="127" spans="1:20" x14ac:dyDescent="0.2">
      <c r="A127" s="21" t="s">
        <v>322</v>
      </c>
      <c r="B127" s="24">
        <v>4</v>
      </c>
      <c r="C127" s="24">
        <v>0</v>
      </c>
      <c r="D127" s="24">
        <v>0</v>
      </c>
      <c r="E127" s="24"/>
      <c r="F127" s="14" t="s">
        <v>13</v>
      </c>
      <c r="G127" s="12">
        <v>0</v>
      </c>
      <c r="H127" s="12">
        <v>0</v>
      </c>
      <c r="I127" s="12">
        <v>0</v>
      </c>
      <c r="J127" s="12">
        <v>0</v>
      </c>
      <c r="K127" s="12">
        <v>0</v>
      </c>
      <c r="L127" s="12">
        <v>0</v>
      </c>
      <c r="M127" s="12">
        <v>0</v>
      </c>
      <c r="N127" s="12">
        <v>0</v>
      </c>
      <c r="O127" s="12">
        <v>0</v>
      </c>
      <c r="P127" s="12">
        <v>0</v>
      </c>
      <c r="Q127" s="12">
        <v>0</v>
      </c>
      <c r="R127" s="12">
        <v>0</v>
      </c>
      <c r="S127" s="12">
        <v>0</v>
      </c>
      <c r="T127" s="24">
        <f t="shared" si="29"/>
        <v>4</v>
      </c>
    </row>
    <row r="128" spans="1:20" x14ac:dyDescent="0.2">
      <c r="A128" s="21"/>
      <c r="B128" s="24"/>
      <c r="C128" s="24"/>
      <c r="D128" s="24"/>
      <c r="E128" s="24"/>
      <c r="F128" s="14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24"/>
    </row>
    <row r="129" spans="1:20" x14ac:dyDescent="0.2">
      <c r="A129" s="21" t="s">
        <v>323</v>
      </c>
      <c r="B129" s="24">
        <v>1</v>
      </c>
      <c r="C129" s="24">
        <v>0</v>
      </c>
      <c r="D129" s="24">
        <v>0</v>
      </c>
      <c r="E129" s="24"/>
      <c r="F129" s="14" t="s">
        <v>13</v>
      </c>
      <c r="G129" s="12">
        <v>0</v>
      </c>
      <c r="H129" s="12">
        <v>0</v>
      </c>
      <c r="I129" s="12">
        <v>0</v>
      </c>
      <c r="J129" s="12">
        <v>0</v>
      </c>
      <c r="K129" s="12">
        <v>0</v>
      </c>
      <c r="L129" s="12">
        <v>0</v>
      </c>
      <c r="M129" s="12">
        <v>0</v>
      </c>
      <c r="N129" s="12">
        <v>0</v>
      </c>
      <c r="O129" s="12">
        <v>0</v>
      </c>
      <c r="P129" s="12">
        <v>0</v>
      </c>
      <c r="Q129" s="12">
        <v>0</v>
      </c>
      <c r="R129" s="12">
        <v>0</v>
      </c>
      <c r="S129" s="12">
        <v>0</v>
      </c>
      <c r="T129" s="24">
        <f t="shared" si="29"/>
        <v>1</v>
      </c>
    </row>
    <row r="130" spans="1:20" x14ac:dyDescent="0.2">
      <c r="A130" s="21" t="s">
        <v>324</v>
      </c>
      <c r="B130" s="24">
        <v>3</v>
      </c>
      <c r="C130" s="24">
        <v>0</v>
      </c>
      <c r="D130" s="24">
        <v>0</v>
      </c>
      <c r="E130" s="24">
        <v>1</v>
      </c>
      <c r="F130" s="14" t="s">
        <v>13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2">
        <v>2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24">
        <f t="shared" si="29"/>
        <v>2</v>
      </c>
    </row>
    <row r="131" spans="1:20" s="17" customFormat="1" x14ac:dyDescent="0.2">
      <c r="A131" s="22" t="s">
        <v>17</v>
      </c>
      <c r="B131" s="25">
        <f>SUM(B116:B130)</f>
        <v>48</v>
      </c>
      <c r="C131" s="25">
        <f t="shared" ref="C131:E131" si="30">SUM(C116:C130)</f>
        <v>12</v>
      </c>
      <c r="D131" s="25">
        <f t="shared" si="30"/>
        <v>14</v>
      </c>
      <c r="E131" s="25">
        <f t="shared" si="30"/>
        <v>2</v>
      </c>
      <c r="F131" s="16"/>
      <c r="G131" s="16">
        <f t="shared" ref="G131:T131" si="31">SUM(G116:G130)</f>
        <v>2</v>
      </c>
      <c r="H131" s="16">
        <f t="shared" si="31"/>
        <v>0</v>
      </c>
      <c r="I131" s="16">
        <f t="shared" si="31"/>
        <v>8</v>
      </c>
      <c r="J131" s="16">
        <f t="shared" si="31"/>
        <v>22</v>
      </c>
      <c r="K131" s="16">
        <f t="shared" si="31"/>
        <v>0</v>
      </c>
      <c r="L131" s="16">
        <f t="shared" si="31"/>
        <v>15</v>
      </c>
      <c r="M131" s="16">
        <f t="shared" si="31"/>
        <v>3</v>
      </c>
      <c r="N131" s="16">
        <f t="shared" si="31"/>
        <v>0</v>
      </c>
      <c r="O131" s="16">
        <f t="shared" si="31"/>
        <v>0</v>
      </c>
      <c r="P131" s="16">
        <f t="shared" si="31"/>
        <v>0</v>
      </c>
      <c r="Q131" s="16">
        <f t="shared" si="31"/>
        <v>0</v>
      </c>
      <c r="R131" s="16">
        <f t="shared" si="31"/>
        <v>0</v>
      </c>
      <c r="S131" s="16">
        <f t="shared" si="31"/>
        <v>0</v>
      </c>
      <c r="T131" s="25">
        <f t="shared" si="31"/>
        <v>26</v>
      </c>
    </row>
    <row r="132" spans="1:20" x14ac:dyDescent="0.2">
      <c r="A132" s="20" t="s">
        <v>325</v>
      </c>
      <c r="B132" s="24"/>
      <c r="C132" s="24"/>
      <c r="D132" s="24"/>
      <c r="E132" s="24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24"/>
    </row>
    <row r="133" spans="1:20" x14ac:dyDescent="0.2">
      <c r="A133" s="21" t="s">
        <v>326</v>
      </c>
      <c r="B133" s="24">
        <v>45</v>
      </c>
      <c r="C133" s="24">
        <v>6</v>
      </c>
      <c r="D133" s="24">
        <v>4</v>
      </c>
      <c r="E133" s="24">
        <v>8</v>
      </c>
      <c r="F133" s="14" t="s">
        <v>13</v>
      </c>
      <c r="G133" s="12">
        <v>2</v>
      </c>
      <c r="H133" s="12">
        <v>3</v>
      </c>
      <c r="I133" s="12">
        <v>9</v>
      </c>
      <c r="J133" s="12">
        <v>5</v>
      </c>
      <c r="K133" s="12">
        <v>0</v>
      </c>
      <c r="L133" s="12">
        <v>3</v>
      </c>
      <c r="M133" s="12">
        <v>6</v>
      </c>
      <c r="N133" s="12">
        <v>0</v>
      </c>
      <c r="O133" s="12">
        <v>3</v>
      </c>
      <c r="P133" s="12">
        <v>5</v>
      </c>
      <c r="Q133" s="12">
        <v>0</v>
      </c>
      <c r="R133" s="12">
        <v>0</v>
      </c>
      <c r="S133" s="12">
        <v>0</v>
      </c>
      <c r="T133" s="24">
        <f t="shared" ref="T133:T134" si="32">SUM(B133:E133)-SUM(G133:S133)</f>
        <v>27</v>
      </c>
    </row>
    <row r="134" spans="1:20" x14ac:dyDescent="0.2">
      <c r="A134" s="21" t="s">
        <v>327</v>
      </c>
      <c r="B134" s="24">
        <v>152</v>
      </c>
      <c r="C134" s="24">
        <v>5</v>
      </c>
      <c r="D134" s="24">
        <v>0</v>
      </c>
      <c r="E134" s="24">
        <v>4</v>
      </c>
      <c r="F134" s="14" t="s">
        <v>13</v>
      </c>
      <c r="G134" s="12">
        <v>0</v>
      </c>
      <c r="H134" s="12">
        <v>20</v>
      </c>
      <c r="I134" s="12">
        <v>25</v>
      </c>
      <c r="J134" s="12">
        <v>20</v>
      </c>
      <c r="K134" s="12">
        <v>1</v>
      </c>
      <c r="L134" s="12">
        <v>2</v>
      </c>
      <c r="M134" s="12">
        <v>16</v>
      </c>
      <c r="N134" s="12">
        <v>2</v>
      </c>
      <c r="O134" s="12">
        <v>2</v>
      </c>
      <c r="P134" s="12">
        <v>15</v>
      </c>
      <c r="Q134" s="12">
        <v>0</v>
      </c>
      <c r="R134" s="12">
        <v>0</v>
      </c>
      <c r="S134" s="12">
        <v>0</v>
      </c>
      <c r="T134" s="24">
        <f t="shared" si="32"/>
        <v>58</v>
      </c>
    </row>
    <row r="135" spans="1:20" s="17" customFormat="1" x14ac:dyDescent="0.2">
      <c r="A135" s="22" t="s">
        <v>17</v>
      </c>
      <c r="B135" s="25">
        <f>SUM(B133:B134)</f>
        <v>197</v>
      </c>
      <c r="C135" s="25">
        <f t="shared" ref="C135:E135" si="33">SUM(C133:C134)</f>
        <v>11</v>
      </c>
      <c r="D135" s="25">
        <f t="shared" si="33"/>
        <v>4</v>
      </c>
      <c r="E135" s="25">
        <f t="shared" si="33"/>
        <v>12</v>
      </c>
      <c r="F135" s="16"/>
      <c r="G135" s="16">
        <f t="shared" ref="G135:T135" si="34">SUM(G133:G134)</f>
        <v>2</v>
      </c>
      <c r="H135" s="16">
        <f t="shared" si="34"/>
        <v>23</v>
      </c>
      <c r="I135" s="16">
        <f t="shared" si="34"/>
        <v>34</v>
      </c>
      <c r="J135" s="16">
        <f t="shared" si="34"/>
        <v>25</v>
      </c>
      <c r="K135" s="16">
        <f t="shared" si="34"/>
        <v>1</v>
      </c>
      <c r="L135" s="16">
        <f t="shared" si="34"/>
        <v>5</v>
      </c>
      <c r="M135" s="16">
        <f t="shared" si="34"/>
        <v>22</v>
      </c>
      <c r="N135" s="16">
        <f t="shared" si="34"/>
        <v>2</v>
      </c>
      <c r="O135" s="16">
        <f t="shared" si="34"/>
        <v>5</v>
      </c>
      <c r="P135" s="16">
        <f t="shared" si="34"/>
        <v>20</v>
      </c>
      <c r="Q135" s="16">
        <f t="shared" si="34"/>
        <v>0</v>
      </c>
      <c r="R135" s="16">
        <f t="shared" si="34"/>
        <v>0</v>
      </c>
      <c r="S135" s="16">
        <f t="shared" si="34"/>
        <v>0</v>
      </c>
      <c r="T135" s="25">
        <f t="shared" si="34"/>
        <v>85</v>
      </c>
    </row>
    <row r="136" spans="1:20" x14ac:dyDescent="0.2">
      <c r="A136" s="20" t="s">
        <v>328</v>
      </c>
      <c r="B136" s="24"/>
      <c r="C136" s="24"/>
      <c r="D136" s="24"/>
      <c r="E136" s="24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24"/>
    </row>
    <row r="137" spans="1:20" x14ac:dyDescent="0.2">
      <c r="A137" s="21" t="s">
        <v>329</v>
      </c>
      <c r="B137" s="24">
        <v>12</v>
      </c>
      <c r="C137" s="24">
        <v>1</v>
      </c>
      <c r="D137" s="24">
        <v>0</v>
      </c>
      <c r="E137" s="24">
        <v>2</v>
      </c>
      <c r="F137" s="14" t="s">
        <v>13</v>
      </c>
      <c r="G137" s="12">
        <v>3</v>
      </c>
      <c r="H137" s="12">
        <v>0</v>
      </c>
      <c r="I137" s="12">
        <v>0</v>
      </c>
      <c r="J137" s="12">
        <v>1</v>
      </c>
      <c r="K137" s="12">
        <v>0</v>
      </c>
      <c r="L137" s="12">
        <v>0</v>
      </c>
      <c r="M137" s="12">
        <v>2</v>
      </c>
      <c r="N137" s="12">
        <v>0</v>
      </c>
      <c r="O137" s="12">
        <v>0</v>
      </c>
      <c r="P137" s="12">
        <v>0</v>
      </c>
      <c r="Q137" s="12">
        <v>0</v>
      </c>
      <c r="R137" s="12">
        <v>0</v>
      </c>
      <c r="S137" s="12">
        <v>0</v>
      </c>
      <c r="T137" s="24">
        <f t="shared" ref="T137:T138" si="35">SUM(B137:E137)-SUM(G137:S137)</f>
        <v>9</v>
      </c>
    </row>
    <row r="138" spans="1:20" x14ac:dyDescent="0.2">
      <c r="A138" s="21" t="s">
        <v>330</v>
      </c>
      <c r="B138" s="24">
        <v>31</v>
      </c>
      <c r="C138" s="24">
        <v>4</v>
      </c>
      <c r="D138" s="24">
        <v>0</v>
      </c>
      <c r="E138" s="24"/>
      <c r="F138" s="14" t="s">
        <v>13</v>
      </c>
      <c r="G138" s="12">
        <v>6</v>
      </c>
      <c r="H138" s="12">
        <v>2</v>
      </c>
      <c r="I138" s="12">
        <v>0</v>
      </c>
      <c r="J138" s="12">
        <v>6</v>
      </c>
      <c r="K138" s="12">
        <v>0</v>
      </c>
      <c r="L138" s="12">
        <v>1</v>
      </c>
      <c r="M138" s="12">
        <v>2</v>
      </c>
      <c r="N138" s="12">
        <v>0</v>
      </c>
      <c r="O138" s="12">
        <v>0</v>
      </c>
      <c r="P138" s="12">
        <v>0</v>
      </c>
      <c r="Q138" s="12">
        <v>0</v>
      </c>
      <c r="R138" s="12">
        <v>0</v>
      </c>
      <c r="S138" s="12">
        <v>6</v>
      </c>
      <c r="T138" s="24">
        <f t="shared" si="35"/>
        <v>12</v>
      </c>
    </row>
    <row r="139" spans="1:20" s="17" customFormat="1" x14ac:dyDescent="0.2">
      <c r="A139" s="22" t="s">
        <v>17</v>
      </c>
      <c r="B139" s="25">
        <f>SUM(B137:B138)</f>
        <v>43</v>
      </c>
      <c r="C139" s="25">
        <f t="shared" ref="C139:E139" si="36">SUM(C137:C138)</f>
        <v>5</v>
      </c>
      <c r="D139" s="25">
        <f t="shared" si="36"/>
        <v>0</v>
      </c>
      <c r="E139" s="25">
        <f t="shared" si="36"/>
        <v>2</v>
      </c>
      <c r="F139" s="16"/>
      <c r="G139" s="16">
        <f t="shared" ref="G139:T139" si="37">SUM(G137:G138)</f>
        <v>9</v>
      </c>
      <c r="H139" s="16">
        <f t="shared" si="37"/>
        <v>2</v>
      </c>
      <c r="I139" s="16">
        <f t="shared" si="37"/>
        <v>0</v>
      </c>
      <c r="J139" s="16">
        <f t="shared" si="37"/>
        <v>7</v>
      </c>
      <c r="K139" s="16">
        <f t="shared" si="37"/>
        <v>0</v>
      </c>
      <c r="L139" s="16">
        <f t="shared" si="37"/>
        <v>1</v>
      </c>
      <c r="M139" s="16">
        <f t="shared" si="37"/>
        <v>4</v>
      </c>
      <c r="N139" s="16">
        <f t="shared" si="37"/>
        <v>0</v>
      </c>
      <c r="O139" s="16">
        <f t="shared" si="37"/>
        <v>0</v>
      </c>
      <c r="P139" s="16">
        <f t="shared" si="37"/>
        <v>0</v>
      </c>
      <c r="Q139" s="16">
        <f t="shared" si="37"/>
        <v>0</v>
      </c>
      <c r="R139" s="16">
        <f t="shared" si="37"/>
        <v>0</v>
      </c>
      <c r="S139" s="16">
        <f t="shared" si="37"/>
        <v>6</v>
      </c>
      <c r="T139" s="25">
        <f t="shared" si="37"/>
        <v>21</v>
      </c>
    </row>
    <row r="140" spans="1:20" x14ac:dyDescent="0.2">
      <c r="A140" s="20" t="s">
        <v>331</v>
      </c>
      <c r="B140" s="24"/>
      <c r="C140" s="24"/>
      <c r="D140" s="24"/>
      <c r="E140" s="24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24"/>
    </row>
    <row r="141" spans="1:20" x14ac:dyDescent="0.2">
      <c r="A141" s="21" t="s">
        <v>332</v>
      </c>
      <c r="B141" s="24">
        <v>4</v>
      </c>
      <c r="C141" s="24">
        <v>0</v>
      </c>
      <c r="D141" s="24">
        <v>0</v>
      </c>
      <c r="E141" s="24"/>
      <c r="F141" s="14" t="s">
        <v>13</v>
      </c>
      <c r="G141" s="12">
        <v>0</v>
      </c>
      <c r="H141" s="12">
        <v>0</v>
      </c>
      <c r="I141" s="12">
        <v>1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24">
        <f t="shared" ref="T141:T144" si="38">SUM(B141:E141)-SUM(G141:S141)</f>
        <v>3</v>
      </c>
    </row>
    <row r="142" spans="1:20" x14ac:dyDescent="0.2">
      <c r="A142" s="21" t="s">
        <v>333</v>
      </c>
      <c r="B142" s="24">
        <v>3</v>
      </c>
      <c r="C142" s="24">
        <v>0</v>
      </c>
      <c r="D142" s="24">
        <v>0</v>
      </c>
      <c r="E142" s="24"/>
      <c r="F142" s="14" t="s">
        <v>13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24">
        <f t="shared" si="38"/>
        <v>3</v>
      </c>
    </row>
    <row r="143" spans="1:20" x14ac:dyDescent="0.2">
      <c r="A143" s="21" t="s">
        <v>334</v>
      </c>
      <c r="B143" s="24">
        <v>4</v>
      </c>
      <c r="C143" s="24">
        <v>0</v>
      </c>
      <c r="D143" s="24">
        <v>0</v>
      </c>
      <c r="E143" s="24"/>
      <c r="F143" s="14" t="s">
        <v>13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  <c r="O143" s="12">
        <v>0</v>
      </c>
      <c r="P143" s="12">
        <v>0</v>
      </c>
      <c r="Q143" s="12">
        <v>0</v>
      </c>
      <c r="R143" s="12">
        <v>0</v>
      </c>
      <c r="S143" s="12">
        <v>0</v>
      </c>
      <c r="T143" s="24">
        <f t="shared" si="38"/>
        <v>4</v>
      </c>
    </row>
    <row r="144" spans="1:20" x14ac:dyDescent="0.2">
      <c r="A144" s="21" t="s">
        <v>335</v>
      </c>
      <c r="B144" s="24">
        <v>2</v>
      </c>
      <c r="C144" s="24">
        <v>1</v>
      </c>
      <c r="D144" s="24">
        <v>0</v>
      </c>
      <c r="E144" s="24"/>
      <c r="F144" s="14" t="s">
        <v>13</v>
      </c>
      <c r="G144" s="12">
        <v>1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24">
        <f t="shared" si="38"/>
        <v>2</v>
      </c>
    </row>
    <row r="145" spans="1:20" s="17" customFormat="1" x14ac:dyDescent="0.2">
      <c r="A145" s="22" t="s">
        <v>17</v>
      </c>
      <c r="B145" s="25">
        <f>SUM(B141:B144)</f>
        <v>13</v>
      </c>
      <c r="C145" s="25">
        <f t="shared" ref="C145:E145" si="39">SUM(C141:C144)</f>
        <v>1</v>
      </c>
      <c r="D145" s="25">
        <f t="shared" si="39"/>
        <v>0</v>
      </c>
      <c r="E145" s="25">
        <f t="shared" si="39"/>
        <v>0</v>
      </c>
      <c r="F145" s="16"/>
      <c r="G145" s="16">
        <f t="shared" ref="G145:T145" si="40">SUM(G141:G144)</f>
        <v>1</v>
      </c>
      <c r="H145" s="16">
        <f t="shared" si="40"/>
        <v>0</v>
      </c>
      <c r="I145" s="16">
        <f t="shared" si="40"/>
        <v>1</v>
      </c>
      <c r="J145" s="16">
        <f t="shared" si="40"/>
        <v>0</v>
      </c>
      <c r="K145" s="16">
        <f t="shared" si="40"/>
        <v>0</v>
      </c>
      <c r="L145" s="16">
        <f t="shared" si="40"/>
        <v>0</v>
      </c>
      <c r="M145" s="16">
        <f t="shared" si="40"/>
        <v>0</v>
      </c>
      <c r="N145" s="16">
        <f t="shared" si="40"/>
        <v>0</v>
      </c>
      <c r="O145" s="16">
        <f t="shared" si="40"/>
        <v>0</v>
      </c>
      <c r="P145" s="16">
        <f t="shared" si="40"/>
        <v>0</v>
      </c>
      <c r="Q145" s="16">
        <f t="shared" si="40"/>
        <v>0</v>
      </c>
      <c r="R145" s="16">
        <f t="shared" si="40"/>
        <v>0</v>
      </c>
      <c r="S145" s="16">
        <f t="shared" si="40"/>
        <v>0</v>
      </c>
      <c r="T145" s="25">
        <f t="shared" si="40"/>
        <v>12</v>
      </c>
    </row>
    <row r="146" spans="1:20" x14ac:dyDescent="0.2">
      <c r="A146" s="20" t="s">
        <v>336</v>
      </c>
      <c r="B146" s="24"/>
      <c r="C146" s="24"/>
      <c r="D146" s="24"/>
      <c r="E146" s="24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24"/>
    </row>
    <row r="147" spans="1:20" x14ac:dyDescent="0.2">
      <c r="A147" s="21" t="s">
        <v>337</v>
      </c>
      <c r="B147" s="24">
        <v>16</v>
      </c>
      <c r="C147" s="24">
        <v>0</v>
      </c>
      <c r="D147" s="24">
        <v>0</v>
      </c>
      <c r="E147" s="24"/>
      <c r="F147" s="14" t="s">
        <v>13</v>
      </c>
      <c r="G147" s="12">
        <v>0</v>
      </c>
      <c r="H147" s="12">
        <v>0</v>
      </c>
      <c r="I147" s="12">
        <v>5</v>
      </c>
      <c r="J147" s="12">
        <v>0</v>
      </c>
      <c r="K147" s="12">
        <v>0</v>
      </c>
      <c r="L147" s="12">
        <v>0</v>
      </c>
      <c r="M147" s="12">
        <v>3</v>
      </c>
      <c r="N147" s="12">
        <v>2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24">
        <f t="shared" ref="T147:T150" si="41">SUM(B147:E147)-SUM(G147:S147)</f>
        <v>6</v>
      </c>
    </row>
    <row r="148" spans="1:20" x14ac:dyDescent="0.2">
      <c r="A148" s="21" t="s">
        <v>338</v>
      </c>
      <c r="B148" s="24">
        <v>16</v>
      </c>
      <c r="C148" s="24">
        <v>0</v>
      </c>
      <c r="D148" s="24">
        <v>0</v>
      </c>
      <c r="E148" s="24"/>
      <c r="F148" s="14" t="s">
        <v>13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2</v>
      </c>
      <c r="N148" s="12">
        <v>2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24">
        <f t="shared" si="41"/>
        <v>12</v>
      </c>
    </row>
    <row r="149" spans="1:20" x14ac:dyDescent="0.2">
      <c r="A149" s="21" t="s">
        <v>339</v>
      </c>
      <c r="B149" s="24">
        <v>12</v>
      </c>
      <c r="C149" s="24">
        <v>0</v>
      </c>
      <c r="D149" s="24">
        <v>0</v>
      </c>
      <c r="E149" s="24"/>
      <c r="F149" s="14" t="s">
        <v>13</v>
      </c>
      <c r="G149" s="12">
        <v>0</v>
      </c>
      <c r="H149" s="12">
        <v>0</v>
      </c>
      <c r="I149" s="12">
        <v>3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24">
        <f t="shared" si="41"/>
        <v>9</v>
      </c>
    </row>
    <row r="150" spans="1:20" x14ac:dyDescent="0.2">
      <c r="A150" s="21" t="s">
        <v>340</v>
      </c>
      <c r="B150" s="24">
        <v>16</v>
      </c>
      <c r="C150" s="24">
        <v>0</v>
      </c>
      <c r="D150" s="24">
        <v>0</v>
      </c>
      <c r="E150" s="24"/>
      <c r="F150" s="14" t="s">
        <v>13</v>
      </c>
      <c r="G150" s="12">
        <v>0</v>
      </c>
      <c r="H150" s="12">
        <v>0</v>
      </c>
      <c r="I150" s="12">
        <v>6</v>
      </c>
      <c r="J150" s="12">
        <v>0</v>
      </c>
      <c r="K150" s="12">
        <v>0</v>
      </c>
      <c r="L150" s="12">
        <v>1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24">
        <f t="shared" si="41"/>
        <v>9</v>
      </c>
    </row>
    <row r="151" spans="1:20" s="17" customFormat="1" x14ac:dyDescent="0.2">
      <c r="A151" s="22" t="s">
        <v>17</v>
      </c>
      <c r="B151" s="25">
        <f>SUM(B147:B150)</f>
        <v>60</v>
      </c>
      <c r="C151" s="25">
        <f t="shared" ref="C151:E151" si="42">SUM(C147:C150)</f>
        <v>0</v>
      </c>
      <c r="D151" s="25">
        <f t="shared" si="42"/>
        <v>0</v>
      </c>
      <c r="E151" s="25">
        <f t="shared" si="42"/>
        <v>0</v>
      </c>
      <c r="F151" s="16"/>
      <c r="G151" s="16">
        <f t="shared" ref="G151:T151" si="43">SUM(G147:G150)</f>
        <v>0</v>
      </c>
      <c r="H151" s="16">
        <f t="shared" si="43"/>
        <v>0</v>
      </c>
      <c r="I151" s="16">
        <f t="shared" si="43"/>
        <v>14</v>
      </c>
      <c r="J151" s="16">
        <f t="shared" si="43"/>
        <v>0</v>
      </c>
      <c r="K151" s="16">
        <f t="shared" si="43"/>
        <v>0</v>
      </c>
      <c r="L151" s="16">
        <f t="shared" si="43"/>
        <v>1</v>
      </c>
      <c r="M151" s="16">
        <f t="shared" si="43"/>
        <v>5</v>
      </c>
      <c r="N151" s="16">
        <f t="shared" si="43"/>
        <v>4</v>
      </c>
      <c r="O151" s="16">
        <f t="shared" si="43"/>
        <v>0</v>
      </c>
      <c r="P151" s="16">
        <f t="shared" si="43"/>
        <v>0</v>
      </c>
      <c r="Q151" s="16">
        <f t="shared" si="43"/>
        <v>0</v>
      </c>
      <c r="R151" s="16">
        <f t="shared" si="43"/>
        <v>0</v>
      </c>
      <c r="S151" s="16">
        <f t="shared" si="43"/>
        <v>0</v>
      </c>
      <c r="T151" s="25">
        <f t="shared" si="43"/>
        <v>36</v>
      </c>
    </row>
    <row r="152" spans="1:20" x14ac:dyDescent="0.2">
      <c r="A152" s="20" t="s">
        <v>341</v>
      </c>
      <c r="B152" s="24"/>
      <c r="C152" s="24"/>
      <c r="D152" s="24"/>
      <c r="E152" s="24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24"/>
    </row>
    <row r="153" spans="1:20" x14ac:dyDescent="0.2">
      <c r="A153" s="21" t="s">
        <v>342</v>
      </c>
      <c r="B153" s="24">
        <v>0</v>
      </c>
      <c r="C153" s="24">
        <v>0</v>
      </c>
      <c r="D153" s="24">
        <v>100</v>
      </c>
      <c r="E153" s="24"/>
      <c r="F153" s="14" t="s">
        <v>13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100</v>
      </c>
      <c r="M153" s="12">
        <v>0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2">
        <v>0</v>
      </c>
      <c r="T153" s="24">
        <f t="shared" ref="T153:T154" si="44">SUM(B153:E153)-SUM(G153:S153)</f>
        <v>0</v>
      </c>
    </row>
    <row r="154" spans="1:20" x14ac:dyDescent="0.2">
      <c r="A154" s="21" t="s">
        <v>343</v>
      </c>
      <c r="B154" s="24">
        <v>0</v>
      </c>
      <c r="C154" s="24">
        <v>100</v>
      </c>
      <c r="D154" s="24">
        <v>0</v>
      </c>
      <c r="E154" s="24">
        <v>100</v>
      </c>
      <c r="F154" s="14" t="s">
        <v>13</v>
      </c>
      <c r="G154" s="12">
        <v>0</v>
      </c>
      <c r="H154" s="12">
        <v>0</v>
      </c>
      <c r="I154" s="12">
        <v>0</v>
      </c>
      <c r="J154" s="12">
        <v>100</v>
      </c>
      <c r="K154" s="12">
        <v>0</v>
      </c>
      <c r="L154" s="12">
        <v>100</v>
      </c>
      <c r="M154" s="12">
        <v>0</v>
      </c>
      <c r="N154" s="12">
        <v>100</v>
      </c>
      <c r="O154" s="12">
        <v>0</v>
      </c>
      <c r="P154" s="12">
        <v>0</v>
      </c>
      <c r="Q154" s="12">
        <v>0</v>
      </c>
      <c r="R154" s="12">
        <v>0</v>
      </c>
      <c r="S154" s="12">
        <v>100</v>
      </c>
      <c r="T154" s="24">
        <f t="shared" si="44"/>
        <v>-200</v>
      </c>
    </row>
    <row r="155" spans="1:20" s="17" customFormat="1" x14ac:dyDescent="0.2">
      <c r="A155" s="22" t="s">
        <v>17</v>
      </c>
      <c r="B155" s="25">
        <f>SUM(B153:B154)</f>
        <v>0</v>
      </c>
      <c r="C155" s="25">
        <f t="shared" ref="C155:E155" si="45">SUM(C153:C154)</f>
        <v>100</v>
      </c>
      <c r="D155" s="25">
        <f t="shared" si="45"/>
        <v>100</v>
      </c>
      <c r="E155" s="25">
        <f t="shared" si="45"/>
        <v>100</v>
      </c>
      <c r="F155" s="16"/>
      <c r="G155" s="16">
        <f t="shared" ref="G155:T155" si="46">SUM(G153:G154)</f>
        <v>0</v>
      </c>
      <c r="H155" s="16">
        <f t="shared" si="46"/>
        <v>0</v>
      </c>
      <c r="I155" s="16">
        <f t="shared" si="46"/>
        <v>0</v>
      </c>
      <c r="J155" s="16">
        <f t="shared" si="46"/>
        <v>100</v>
      </c>
      <c r="K155" s="16">
        <f t="shared" si="46"/>
        <v>0</v>
      </c>
      <c r="L155" s="16">
        <f t="shared" si="46"/>
        <v>200</v>
      </c>
      <c r="M155" s="16">
        <f t="shared" si="46"/>
        <v>0</v>
      </c>
      <c r="N155" s="16">
        <f t="shared" si="46"/>
        <v>100</v>
      </c>
      <c r="O155" s="16">
        <f t="shared" si="46"/>
        <v>0</v>
      </c>
      <c r="P155" s="16">
        <f t="shared" si="46"/>
        <v>0</v>
      </c>
      <c r="Q155" s="16">
        <f t="shared" si="46"/>
        <v>0</v>
      </c>
      <c r="R155" s="16">
        <f t="shared" si="46"/>
        <v>0</v>
      </c>
      <c r="S155" s="16">
        <f t="shared" si="46"/>
        <v>100</v>
      </c>
      <c r="T155" s="25">
        <f t="shared" si="46"/>
        <v>-200</v>
      </c>
    </row>
    <row r="156" spans="1:20" x14ac:dyDescent="0.2">
      <c r="A156" s="20" t="s">
        <v>344</v>
      </c>
      <c r="B156" s="24"/>
      <c r="C156" s="24"/>
      <c r="D156" s="24"/>
      <c r="E156" s="24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24"/>
    </row>
    <row r="157" spans="1:20" x14ac:dyDescent="0.2">
      <c r="A157" s="21" t="s">
        <v>345</v>
      </c>
      <c r="B157" s="24">
        <v>3</v>
      </c>
      <c r="C157" s="24">
        <v>0</v>
      </c>
      <c r="D157" s="24">
        <v>0</v>
      </c>
      <c r="E157" s="24"/>
      <c r="F157" s="14" t="s">
        <v>13</v>
      </c>
      <c r="G157" s="12">
        <v>0</v>
      </c>
      <c r="H157" s="12">
        <v>0</v>
      </c>
      <c r="I157" s="12">
        <v>0</v>
      </c>
      <c r="J157" s="12">
        <v>1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24">
        <f t="shared" ref="T157:T158" si="47">SUM(B157:E157)-SUM(G157:S157)</f>
        <v>2</v>
      </c>
    </row>
    <row r="158" spans="1:20" x14ac:dyDescent="0.2">
      <c r="A158" s="21" t="s">
        <v>346</v>
      </c>
      <c r="B158" s="24">
        <v>2</v>
      </c>
      <c r="C158" s="24">
        <v>0</v>
      </c>
      <c r="D158" s="24">
        <v>0</v>
      </c>
      <c r="E158" s="24"/>
      <c r="F158" s="14" t="s">
        <v>13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24">
        <f t="shared" si="47"/>
        <v>2</v>
      </c>
    </row>
    <row r="159" spans="1:20" s="17" customFormat="1" x14ac:dyDescent="0.2">
      <c r="A159" s="22" t="s">
        <v>17</v>
      </c>
      <c r="B159" s="25">
        <f>SUM(B157:B158)</f>
        <v>5</v>
      </c>
      <c r="C159" s="25">
        <f t="shared" ref="C159:E159" si="48">SUM(C157:C158)</f>
        <v>0</v>
      </c>
      <c r="D159" s="25">
        <f t="shared" si="48"/>
        <v>0</v>
      </c>
      <c r="E159" s="25">
        <f t="shared" si="48"/>
        <v>0</v>
      </c>
      <c r="F159" s="16"/>
      <c r="G159" s="16">
        <f t="shared" ref="G159:T159" si="49">SUM(G157:G158)</f>
        <v>0</v>
      </c>
      <c r="H159" s="16">
        <f t="shared" si="49"/>
        <v>0</v>
      </c>
      <c r="I159" s="16">
        <f t="shared" si="49"/>
        <v>0</v>
      </c>
      <c r="J159" s="16">
        <f t="shared" si="49"/>
        <v>1</v>
      </c>
      <c r="K159" s="16">
        <f t="shared" si="49"/>
        <v>0</v>
      </c>
      <c r="L159" s="16">
        <f t="shared" si="49"/>
        <v>0</v>
      </c>
      <c r="M159" s="16">
        <f t="shared" si="49"/>
        <v>0</v>
      </c>
      <c r="N159" s="16">
        <f t="shared" si="49"/>
        <v>0</v>
      </c>
      <c r="O159" s="16">
        <f t="shared" si="49"/>
        <v>0</v>
      </c>
      <c r="P159" s="16">
        <f t="shared" si="49"/>
        <v>0</v>
      </c>
      <c r="Q159" s="16">
        <f t="shared" si="49"/>
        <v>0</v>
      </c>
      <c r="R159" s="16">
        <f t="shared" si="49"/>
        <v>0</v>
      </c>
      <c r="S159" s="16">
        <f t="shared" si="49"/>
        <v>0</v>
      </c>
      <c r="T159" s="25">
        <f t="shared" si="49"/>
        <v>4</v>
      </c>
    </row>
    <row r="160" spans="1:20" x14ac:dyDescent="0.2">
      <c r="A160" s="20" t="s">
        <v>347</v>
      </c>
      <c r="B160" s="24"/>
      <c r="C160" s="24"/>
      <c r="D160" s="24"/>
      <c r="E160" s="24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24"/>
    </row>
    <row r="161" spans="1:20" x14ac:dyDescent="0.2">
      <c r="A161" s="21" t="s">
        <v>348</v>
      </c>
      <c r="B161" s="24">
        <v>27</v>
      </c>
      <c r="C161" s="24">
        <v>0</v>
      </c>
      <c r="D161" s="24">
        <v>0</v>
      </c>
      <c r="E161" s="24">
        <v>3</v>
      </c>
      <c r="F161" s="14" t="s">
        <v>13</v>
      </c>
      <c r="G161" s="12">
        <v>7</v>
      </c>
      <c r="H161" s="12">
        <v>1</v>
      </c>
      <c r="I161" s="12">
        <v>0</v>
      </c>
      <c r="J161" s="12">
        <v>4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24">
        <f t="shared" ref="T161:T164" si="50">SUM(B161:E161)-SUM(G161:S161)</f>
        <v>18</v>
      </c>
    </row>
    <row r="162" spans="1:20" x14ac:dyDescent="0.2">
      <c r="A162" s="21" t="s">
        <v>349</v>
      </c>
      <c r="B162" s="24">
        <v>43</v>
      </c>
      <c r="C162" s="24">
        <v>0</v>
      </c>
      <c r="D162" s="24">
        <v>3</v>
      </c>
      <c r="E162" s="24"/>
      <c r="F162" s="14" t="s">
        <v>13</v>
      </c>
      <c r="G162" s="12">
        <v>9</v>
      </c>
      <c r="H162" s="12">
        <v>6</v>
      </c>
      <c r="I162" s="12">
        <v>0</v>
      </c>
      <c r="J162" s="12">
        <v>3</v>
      </c>
      <c r="K162" s="12">
        <v>0</v>
      </c>
      <c r="L162" s="12">
        <v>1</v>
      </c>
      <c r="M162" s="12">
        <v>1</v>
      </c>
      <c r="N162" s="12">
        <v>0</v>
      </c>
      <c r="O162" s="12">
        <v>1</v>
      </c>
      <c r="P162" s="12">
        <v>0</v>
      </c>
      <c r="Q162" s="12">
        <v>0</v>
      </c>
      <c r="R162" s="12">
        <v>0</v>
      </c>
      <c r="S162" s="12">
        <v>0</v>
      </c>
      <c r="T162" s="24">
        <f t="shared" si="50"/>
        <v>25</v>
      </c>
    </row>
    <row r="163" spans="1:20" x14ac:dyDescent="0.2">
      <c r="A163" s="21" t="s">
        <v>350</v>
      </c>
      <c r="B163" s="24">
        <v>11</v>
      </c>
      <c r="C163" s="24">
        <v>0</v>
      </c>
      <c r="D163" s="24">
        <v>3</v>
      </c>
      <c r="E163" s="24"/>
      <c r="F163" s="14" t="s">
        <v>13</v>
      </c>
      <c r="G163" s="12">
        <v>0</v>
      </c>
      <c r="H163" s="12">
        <v>0</v>
      </c>
      <c r="I163" s="12">
        <v>0</v>
      </c>
      <c r="J163" s="12">
        <v>2</v>
      </c>
      <c r="K163" s="12">
        <v>0</v>
      </c>
      <c r="L163" s="12">
        <v>1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24">
        <f t="shared" si="50"/>
        <v>11</v>
      </c>
    </row>
    <row r="164" spans="1:20" x14ac:dyDescent="0.2">
      <c r="A164" s="21" t="s">
        <v>351</v>
      </c>
      <c r="B164" s="24">
        <v>25</v>
      </c>
      <c r="C164" s="24">
        <v>1</v>
      </c>
      <c r="D164" s="24">
        <v>0</v>
      </c>
      <c r="E164" s="24"/>
      <c r="F164" s="14" t="s">
        <v>13</v>
      </c>
      <c r="G164" s="12">
        <v>2</v>
      </c>
      <c r="H164" s="12">
        <v>3</v>
      </c>
      <c r="I164" s="12">
        <v>0</v>
      </c>
      <c r="J164" s="12">
        <v>4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1</v>
      </c>
      <c r="R164" s="12">
        <v>0</v>
      </c>
      <c r="S164" s="12">
        <v>0</v>
      </c>
      <c r="T164" s="24">
        <f t="shared" si="50"/>
        <v>16</v>
      </c>
    </row>
    <row r="165" spans="1:20" s="17" customFormat="1" x14ac:dyDescent="0.2">
      <c r="A165" s="22" t="s">
        <v>17</v>
      </c>
      <c r="B165" s="25">
        <f>SUM(B161:B164)</f>
        <v>106</v>
      </c>
      <c r="C165" s="25">
        <f t="shared" ref="C165:E165" si="51">SUM(C161:C164)</f>
        <v>1</v>
      </c>
      <c r="D165" s="25">
        <f t="shared" si="51"/>
        <v>6</v>
      </c>
      <c r="E165" s="25">
        <f t="shared" si="51"/>
        <v>3</v>
      </c>
      <c r="F165" s="16"/>
      <c r="G165" s="16">
        <f t="shared" ref="G165:T165" si="52">SUM(G161:G164)</f>
        <v>18</v>
      </c>
      <c r="H165" s="16">
        <f t="shared" si="52"/>
        <v>10</v>
      </c>
      <c r="I165" s="16">
        <f t="shared" si="52"/>
        <v>0</v>
      </c>
      <c r="J165" s="16">
        <f t="shared" si="52"/>
        <v>13</v>
      </c>
      <c r="K165" s="16">
        <f t="shared" si="52"/>
        <v>0</v>
      </c>
      <c r="L165" s="16">
        <f t="shared" si="52"/>
        <v>2</v>
      </c>
      <c r="M165" s="16">
        <f t="shared" si="52"/>
        <v>1</v>
      </c>
      <c r="N165" s="16">
        <f t="shared" si="52"/>
        <v>0</v>
      </c>
      <c r="O165" s="16">
        <f t="shared" si="52"/>
        <v>1</v>
      </c>
      <c r="P165" s="16">
        <f t="shared" si="52"/>
        <v>0</v>
      </c>
      <c r="Q165" s="16">
        <f t="shared" si="52"/>
        <v>1</v>
      </c>
      <c r="R165" s="16">
        <f t="shared" si="52"/>
        <v>0</v>
      </c>
      <c r="S165" s="16">
        <f t="shared" si="52"/>
        <v>0</v>
      </c>
      <c r="T165" s="25">
        <f t="shared" si="52"/>
        <v>70</v>
      </c>
    </row>
    <row r="166" spans="1:20" x14ac:dyDescent="0.2">
      <c r="A166" s="20" t="s">
        <v>352</v>
      </c>
      <c r="B166" s="24"/>
      <c r="C166" s="24"/>
      <c r="D166" s="24"/>
      <c r="E166" s="24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24"/>
    </row>
    <row r="167" spans="1:20" x14ac:dyDescent="0.2">
      <c r="A167" s="21" t="s">
        <v>353</v>
      </c>
      <c r="B167" s="24">
        <v>4</v>
      </c>
      <c r="C167" s="24">
        <v>0</v>
      </c>
      <c r="D167" s="24">
        <v>0</v>
      </c>
      <c r="E167" s="24"/>
      <c r="F167" s="14" t="s">
        <v>13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24">
        <f t="shared" ref="T167:T168" si="53">SUM(B167:E167)-SUM(G167:S167)</f>
        <v>4</v>
      </c>
    </row>
    <row r="168" spans="1:20" x14ac:dyDescent="0.2">
      <c r="A168" s="21" t="s">
        <v>354</v>
      </c>
      <c r="B168" s="24">
        <v>2</v>
      </c>
      <c r="C168" s="24">
        <v>0</v>
      </c>
      <c r="D168" s="24">
        <v>0</v>
      </c>
      <c r="E168" s="24"/>
      <c r="F168" s="14" t="s">
        <v>13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24">
        <f t="shared" si="53"/>
        <v>2</v>
      </c>
    </row>
    <row r="169" spans="1:20" s="17" customFormat="1" x14ac:dyDescent="0.2">
      <c r="A169" s="22" t="s">
        <v>17</v>
      </c>
      <c r="B169" s="25">
        <f>SUM(B167:B168)</f>
        <v>6</v>
      </c>
      <c r="C169" s="25">
        <f t="shared" ref="C169:E169" si="54">SUM(C167:C168)</f>
        <v>0</v>
      </c>
      <c r="D169" s="25">
        <f t="shared" si="54"/>
        <v>0</v>
      </c>
      <c r="E169" s="25">
        <f t="shared" si="54"/>
        <v>0</v>
      </c>
      <c r="F169" s="16"/>
      <c r="G169" s="16">
        <f t="shared" ref="G169:T169" si="55">SUM(G167:G168)</f>
        <v>0</v>
      </c>
      <c r="H169" s="16">
        <f t="shared" si="55"/>
        <v>0</v>
      </c>
      <c r="I169" s="16">
        <f t="shared" si="55"/>
        <v>0</v>
      </c>
      <c r="J169" s="16">
        <f t="shared" si="55"/>
        <v>0</v>
      </c>
      <c r="K169" s="16">
        <f t="shared" si="55"/>
        <v>0</v>
      </c>
      <c r="L169" s="16">
        <f t="shared" si="55"/>
        <v>0</v>
      </c>
      <c r="M169" s="16">
        <f t="shared" si="55"/>
        <v>0</v>
      </c>
      <c r="N169" s="16">
        <f t="shared" si="55"/>
        <v>0</v>
      </c>
      <c r="O169" s="16">
        <f t="shared" si="55"/>
        <v>0</v>
      </c>
      <c r="P169" s="16">
        <f t="shared" si="55"/>
        <v>0</v>
      </c>
      <c r="Q169" s="16">
        <f t="shared" si="55"/>
        <v>0</v>
      </c>
      <c r="R169" s="16">
        <f t="shared" si="55"/>
        <v>0</v>
      </c>
      <c r="S169" s="16">
        <f t="shared" si="55"/>
        <v>0</v>
      </c>
      <c r="T169" s="25">
        <f t="shared" si="55"/>
        <v>6</v>
      </c>
    </row>
    <row r="170" spans="1:20" x14ac:dyDescent="0.2">
      <c r="A170" s="20" t="s">
        <v>355</v>
      </c>
      <c r="B170" s="24"/>
      <c r="C170" s="24"/>
      <c r="D170" s="24"/>
      <c r="E170" s="24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24"/>
    </row>
    <row r="171" spans="1:20" x14ac:dyDescent="0.2">
      <c r="A171" s="21" t="s">
        <v>356</v>
      </c>
      <c r="B171" s="24">
        <v>18</v>
      </c>
      <c r="C171" s="24">
        <v>5</v>
      </c>
      <c r="D171" s="24">
        <v>0</v>
      </c>
      <c r="E171" s="24">
        <v>5</v>
      </c>
      <c r="F171" s="14" t="s">
        <v>13</v>
      </c>
      <c r="G171" s="12">
        <v>0</v>
      </c>
      <c r="H171" s="12">
        <v>2</v>
      </c>
      <c r="I171" s="12">
        <v>1</v>
      </c>
      <c r="J171" s="12">
        <v>1</v>
      </c>
      <c r="K171" s="12">
        <v>3</v>
      </c>
      <c r="L171" s="12">
        <v>0</v>
      </c>
      <c r="M171" s="12">
        <v>2</v>
      </c>
      <c r="N171" s="12">
        <v>0</v>
      </c>
      <c r="O171" s="12">
        <v>0</v>
      </c>
      <c r="P171" s="12">
        <v>0</v>
      </c>
      <c r="Q171" s="12">
        <v>1</v>
      </c>
      <c r="R171" s="12">
        <v>0</v>
      </c>
      <c r="S171" s="12">
        <v>0</v>
      </c>
      <c r="T171" s="24">
        <f t="shared" ref="T171:T172" si="56">SUM(B171:E171)-SUM(G171:S171)</f>
        <v>18</v>
      </c>
    </row>
    <row r="172" spans="1:20" x14ac:dyDescent="0.2">
      <c r="A172" s="21" t="s">
        <v>357</v>
      </c>
      <c r="B172" s="24">
        <v>25</v>
      </c>
      <c r="C172" s="24">
        <v>0</v>
      </c>
      <c r="D172" s="24">
        <v>10</v>
      </c>
      <c r="E172" s="24">
        <v>1</v>
      </c>
      <c r="F172" s="14" t="s">
        <v>13</v>
      </c>
      <c r="G172" s="12">
        <v>2</v>
      </c>
      <c r="H172" s="12">
        <v>5</v>
      </c>
      <c r="I172" s="12">
        <v>1</v>
      </c>
      <c r="J172" s="12">
        <v>2</v>
      </c>
      <c r="K172" s="12">
        <v>2</v>
      </c>
      <c r="L172" s="12">
        <v>1</v>
      </c>
      <c r="M172" s="12">
        <v>2</v>
      </c>
      <c r="N172" s="12">
        <v>0</v>
      </c>
      <c r="O172" s="12">
        <v>2</v>
      </c>
      <c r="P172" s="12">
        <v>0</v>
      </c>
      <c r="Q172" s="12">
        <v>0</v>
      </c>
      <c r="R172" s="12">
        <v>0</v>
      </c>
      <c r="S172" s="12">
        <v>0</v>
      </c>
      <c r="T172" s="24">
        <f t="shared" si="56"/>
        <v>19</v>
      </c>
    </row>
    <row r="173" spans="1:20" s="17" customFormat="1" ht="13.5" thickBot="1" x14ac:dyDescent="0.25">
      <c r="A173" s="22" t="s">
        <v>17</v>
      </c>
      <c r="B173" s="25">
        <f>SUM(B171:B172)</f>
        <v>43</v>
      </c>
      <c r="C173" s="25">
        <f t="shared" ref="C173:E173" si="57">SUM(C171:C172)</f>
        <v>5</v>
      </c>
      <c r="D173" s="25">
        <f t="shared" si="57"/>
        <v>10</v>
      </c>
      <c r="E173" s="25">
        <f t="shared" si="57"/>
        <v>6</v>
      </c>
      <c r="F173" s="16"/>
      <c r="G173" s="16">
        <f t="shared" ref="G173:T173" si="58">SUM(G171:G172)</f>
        <v>2</v>
      </c>
      <c r="H173" s="16">
        <f t="shared" si="58"/>
        <v>7</v>
      </c>
      <c r="I173" s="16">
        <f t="shared" si="58"/>
        <v>2</v>
      </c>
      <c r="J173" s="16">
        <f t="shared" si="58"/>
        <v>3</v>
      </c>
      <c r="K173" s="16">
        <f t="shared" si="58"/>
        <v>5</v>
      </c>
      <c r="L173" s="16">
        <f t="shared" si="58"/>
        <v>1</v>
      </c>
      <c r="M173" s="16">
        <f t="shared" si="58"/>
        <v>4</v>
      </c>
      <c r="N173" s="16">
        <f t="shared" si="58"/>
        <v>0</v>
      </c>
      <c r="O173" s="16">
        <f t="shared" si="58"/>
        <v>2</v>
      </c>
      <c r="P173" s="16">
        <f t="shared" si="58"/>
        <v>0</v>
      </c>
      <c r="Q173" s="16">
        <f t="shared" si="58"/>
        <v>1</v>
      </c>
      <c r="R173" s="16">
        <f t="shared" si="58"/>
        <v>0</v>
      </c>
      <c r="S173" s="16">
        <f t="shared" si="58"/>
        <v>0</v>
      </c>
      <c r="T173" s="25">
        <f t="shared" si="58"/>
        <v>37</v>
      </c>
    </row>
    <row r="174" spans="1:20" s="18" customFormat="1" ht="22.5" customHeight="1" thickBot="1" x14ac:dyDescent="0.3">
      <c r="A174" s="29" t="s">
        <v>524</v>
      </c>
      <c r="B174" s="30">
        <f>SUM(B173,B169,B165,B159,B155,B151,B145,B139,B135,B131,B114,B108,B102,B96,B61,B33)</f>
        <v>1888</v>
      </c>
      <c r="C174" s="30">
        <f t="shared" ref="C174:E174" si="59">SUM(C173,C169,C165,C159,C155,C151,C145,C139,C135,C131,C114,C108,C102,C96,C61,C33)</f>
        <v>347</v>
      </c>
      <c r="D174" s="30">
        <f t="shared" si="59"/>
        <v>389</v>
      </c>
      <c r="E174" s="30">
        <f t="shared" si="59"/>
        <v>259</v>
      </c>
      <c r="F174" s="31"/>
      <c r="G174" s="31">
        <f t="shared" ref="G174" si="60">SUM(G173,G169,G165,G159,G155,G151,G145,G139,G135,G131,G114,G108,G102,G96,G61,G33)</f>
        <v>133</v>
      </c>
      <c r="H174" s="31">
        <f t="shared" ref="H174" si="61">SUM(H173,H169,H165,H159,H155,H151,H145,H139,H135,H131,H114,H108,H102,H96,H61,H33)</f>
        <v>239</v>
      </c>
      <c r="I174" s="31">
        <f t="shared" ref="I174" si="62">SUM(I173,I169,I165,I159,I155,I151,I145,I139,I135,I131,I114,I108,I102,I96,I61,I33)</f>
        <v>267</v>
      </c>
      <c r="J174" s="31">
        <f t="shared" ref="J174" si="63">SUM(J173,J169,J165,J159,J155,J151,J145,J139,J135,J131,J114,J108,J102,J96,J61,J33)</f>
        <v>334</v>
      </c>
      <c r="K174" s="31">
        <f t="shared" ref="K174" si="64">SUM(K173,K169,K165,K159,K155,K151,K145,K139,K135,K131,K114,K108,K102,K96,K61,K33)</f>
        <v>32</v>
      </c>
      <c r="L174" s="31">
        <f t="shared" ref="L174" si="65">SUM(L173,L169,L165,L159,L155,L151,L145,L139,L135,L131,L114,L108,L102,L96,L61,L33)</f>
        <v>305</v>
      </c>
      <c r="M174" s="31">
        <f t="shared" ref="M174" si="66">SUM(M173,M169,M165,M159,M155,M151,M145,M139,M135,M131,M114,M108,M102,M96,M61,M33)</f>
        <v>124</v>
      </c>
      <c r="N174" s="31">
        <f t="shared" ref="N174" si="67">SUM(N173,N169,N165,N159,N155,N151,N145,N139,N135,N131,N114,N108,N102,N96,N61,N33)</f>
        <v>152</v>
      </c>
      <c r="O174" s="31">
        <f t="shared" ref="O174" si="68">SUM(O173,O169,O165,O159,O155,O151,O145,O139,O135,O131,O114,O108,O102,O96,O61,O33)</f>
        <v>42</v>
      </c>
      <c r="P174" s="31">
        <f t="shared" ref="P174" si="69">SUM(P173,P169,P165,P159,P155,P151,P145,P139,P135,P131,P114,P108,P102,P96,P61,P33)</f>
        <v>21</v>
      </c>
      <c r="Q174" s="31">
        <f t="shared" ref="Q174" si="70">SUM(Q173,Q169,Q165,Q159,Q155,Q151,Q145,Q139,Q135,Q131,Q114,Q108,Q102,Q96,Q61,Q33)</f>
        <v>10</v>
      </c>
      <c r="R174" s="31">
        <f t="shared" ref="R174" si="71">SUM(R173,R169,R165,R159,R155,R151,R145,R139,R135,R131,R114,R108,R102,R96,R61,R33)</f>
        <v>14</v>
      </c>
      <c r="S174" s="31">
        <f t="shared" ref="S174" si="72">SUM(S173,S169,S165,S159,S155,S151,S145,S139,S135,S131,S114,S108,S102,S96,S61,S33)</f>
        <v>118</v>
      </c>
      <c r="T174" s="30">
        <f t="shared" ref="T174" si="73">SUM(T173,T169,T165,T159,T155,T151,T145,T139,T135,T131,T114,T108,T102,T96,T61,T33)</f>
        <v>1092</v>
      </c>
    </row>
  </sheetData>
  <pageMargins left="0.19685039370078741" right="0.19685039370078741" top="0.19685039370078741" bottom="0.19685039370078741" header="0.31496062992125984" footer="0.31496062992125984"/>
  <pageSetup paperSize="9" scale="37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CB036-9CF0-4E77-B2E2-4E638B4E81AC}">
  <sheetPr>
    <pageSetUpPr fitToPage="1"/>
  </sheetPr>
  <dimension ref="A1:T73"/>
  <sheetViews>
    <sheetView topLeftCell="A33" zoomScale="90" zoomScaleNormal="90" workbookViewId="0">
      <selection activeCell="E65" sqref="E65"/>
    </sheetView>
  </sheetViews>
  <sheetFormatPr baseColWidth="10" defaultColWidth="11.375" defaultRowHeight="12.75" x14ac:dyDescent="0.2"/>
  <cols>
    <col min="1" max="1" width="68.875" style="7" customWidth="1"/>
    <col min="2" max="5" width="10.625" style="7" customWidth="1"/>
    <col min="6" max="6" width="12" style="7" customWidth="1"/>
    <col min="7" max="7" width="10.625" style="7" customWidth="1"/>
    <col min="8" max="19" width="9.625" style="7" customWidth="1"/>
    <col min="20" max="20" width="10.625" style="7" customWidth="1"/>
    <col min="21" max="16384" width="11.375" style="7"/>
  </cols>
  <sheetData>
    <row r="1" spans="1:20" ht="20.100000000000001" customHeight="1" x14ac:dyDescent="0.2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T1" s="6"/>
    </row>
    <row r="2" spans="1:20" s="11" customFormat="1" ht="20.100000000000001" customHeight="1" x14ac:dyDescent="0.2">
      <c r="A2" s="8" t="s">
        <v>1</v>
      </c>
      <c r="B2" s="9" t="s">
        <v>2</v>
      </c>
      <c r="C2" s="9"/>
      <c r="D2" s="9"/>
      <c r="E2" s="9"/>
      <c r="F2" s="10"/>
      <c r="G2" s="10"/>
      <c r="H2" s="10"/>
      <c r="I2" s="10"/>
      <c r="J2" s="10"/>
      <c r="K2" s="10"/>
      <c r="L2" s="10"/>
      <c r="M2" s="10"/>
      <c r="T2" s="9"/>
    </row>
    <row r="3" spans="1:20" ht="20.100000000000001" customHeight="1" x14ac:dyDescent="0.2">
      <c r="A3" s="6"/>
      <c r="B3" s="6"/>
      <c r="C3" s="6"/>
      <c r="D3" s="6"/>
      <c r="E3" s="6"/>
      <c r="F3" s="6"/>
      <c r="G3" s="6"/>
      <c r="H3" s="6"/>
      <c r="I3" s="6" t="s">
        <v>3</v>
      </c>
      <c r="J3" s="6"/>
      <c r="K3" s="6"/>
      <c r="L3" s="6"/>
      <c r="M3" s="7" t="s">
        <v>4</v>
      </c>
      <c r="T3" s="6"/>
    </row>
    <row r="4" spans="1:20" ht="13.5" thickBot="1" x14ac:dyDescent="0.25">
      <c r="A4" s="7" t="s">
        <v>5</v>
      </c>
    </row>
    <row r="5" spans="1:20" ht="22.5" customHeight="1" x14ac:dyDescent="0.2">
      <c r="A5" s="19" t="s">
        <v>6</v>
      </c>
      <c r="B5" s="23" t="s">
        <v>7</v>
      </c>
      <c r="C5" s="23" t="s">
        <v>525</v>
      </c>
      <c r="D5" s="23" t="s">
        <v>526</v>
      </c>
      <c r="E5" s="23" t="s">
        <v>527</v>
      </c>
      <c r="F5" s="1" t="s">
        <v>8</v>
      </c>
      <c r="G5" s="1" t="s">
        <v>9</v>
      </c>
      <c r="H5" s="2">
        <v>44588</v>
      </c>
      <c r="I5" s="2">
        <v>44589</v>
      </c>
      <c r="J5" s="2">
        <v>44590</v>
      </c>
      <c r="K5" s="2">
        <v>44591</v>
      </c>
      <c r="L5" s="2">
        <v>44592</v>
      </c>
      <c r="M5" s="2">
        <v>44593</v>
      </c>
      <c r="N5" s="2">
        <v>44594</v>
      </c>
      <c r="O5" s="2">
        <v>44595</v>
      </c>
      <c r="P5" s="2">
        <v>44596</v>
      </c>
      <c r="Q5" s="2">
        <v>44597</v>
      </c>
      <c r="R5" s="2">
        <v>44598</v>
      </c>
      <c r="S5" s="2">
        <v>44599</v>
      </c>
      <c r="T5" s="23" t="s">
        <v>10</v>
      </c>
    </row>
    <row r="6" spans="1:20" x14ac:dyDescent="0.2">
      <c r="A6" s="20" t="s">
        <v>358</v>
      </c>
      <c r="B6" s="24"/>
      <c r="C6" s="24"/>
      <c r="D6" s="24"/>
      <c r="E6" s="24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24"/>
    </row>
    <row r="7" spans="1:20" x14ac:dyDescent="0.2">
      <c r="A7" s="21" t="s">
        <v>359</v>
      </c>
      <c r="B7" s="24">
        <v>20</v>
      </c>
      <c r="C7" s="24">
        <v>7</v>
      </c>
      <c r="D7" s="24">
        <v>4</v>
      </c>
      <c r="E7" s="24">
        <v>3</v>
      </c>
      <c r="F7" s="14" t="s">
        <v>13</v>
      </c>
      <c r="G7" s="12">
        <v>3</v>
      </c>
      <c r="H7" s="12">
        <v>6</v>
      </c>
      <c r="I7" s="12">
        <v>3</v>
      </c>
      <c r="J7" s="12">
        <v>5</v>
      </c>
      <c r="K7" s="12">
        <v>0</v>
      </c>
      <c r="L7" s="12">
        <v>0</v>
      </c>
      <c r="M7" s="12">
        <v>0</v>
      </c>
      <c r="N7" s="12">
        <v>1</v>
      </c>
      <c r="O7" s="12">
        <v>1</v>
      </c>
      <c r="P7" s="12">
        <v>0</v>
      </c>
      <c r="Q7" s="12">
        <v>1</v>
      </c>
      <c r="R7" s="12">
        <v>0</v>
      </c>
      <c r="S7" s="12">
        <v>0</v>
      </c>
      <c r="T7" s="24">
        <f t="shared" ref="T7:T9" si="0">SUM(B7:E7)-SUM(G7:S7)</f>
        <v>14</v>
      </c>
    </row>
    <row r="8" spans="1:20" x14ac:dyDescent="0.2">
      <c r="A8" s="21" t="s">
        <v>360</v>
      </c>
      <c r="B8" s="24">
        <v>17</v>
      </c>
      <c r="C8" s="24">
        <v>2</v>
      </c>
      <c r="D8" s="24">
        <v>3</v>
      </c>
      <c r="E8" s="24">
        <v>1</v>
      </c>
      <c r="F8" s="14" t="s">
        <v>13</v>
      </c>
      <c r="G8" s="12">
        <v>1</v>
      </c>
      <c r="H8" s="12">
        <v>0</v>
      </c>
      <c r="I8" s="12">
        <v>0</v>
      </c>
      <c r="J8" s="12">
        <v>4</v>
      </c>
      <c r="K8" s="12">
        <v>0</v>
      </c>
      <c r="L8" s="12">
        <v>1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24">
        <f t="shared" si="0"/>
        <v>17</v>
      </c>
    </row>
    <row r="9" spans="1:20" x14ac:dyDescent="0.2">
      <c r="A9" s="21" t="s">
        <v>361</v>
      </c>
      <c r="B9" s="24">
        <v>22</v>
      </c>
      <c r="C9" s="24">
        <v>3</v>
      </c>
      <c r="D9" s="24">
        <v>5</v>
      </c>
      <c r="E9" s="24">
        <v>2</v>
      </c>
      <c r="F9" s="14" t="s">
        <v>13</v>
      </c>
      <c r="G9" s="12">
        <v>3</v>
      </c>
      <c r="H9" s="12">
        <v>4</v>
      </c>
      <c r="I9" s="12">
        <v>0</v>
      </c>
      <c r="J9" s="12">
        <v>1</v>
      </c>
      <c r="K9" s="12">
        <v>1</v>
      </c>
      <c r="L9" s="12">
        <v>1</v>
      </c>
      <c r="M9" s="12">
        <v>0</v>
      </c>
      <c r="N9" s="12">
        <v>0</v>
      </c>
      <c r="O9" s="12">
        <v>1</v>
      </c>
      <c r="P9" s="12">
        <v>0</v>
      </c>
      <c r="Q9" s="12">
        <v>0</v>
      </c>
      <c r="R9" s="12">
        <v>0</v>
      </c>
      <c r="S9" s="12">
        <v>0</v>
      </c>
      <c r="T9" s="24">
        <f t="shared" si="0"/>
        <v>21</v>
      </c>
    </row>
    <row r="10" spans="1:20" x14ac:dyDescent="0.2">
      <c r="A10" s="21"/>
      <c r="B10" s="24"/>
      <c r="C10" s="24"/>
      <c r="D10" s="24"/>
      <c r="E10" s="24"/>
      <c r="F10" s="14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24"/>
    </row>
    <row r="11" spans="1:20" x14ac:dyDescent="0.2">
      <c r="A11" s="21" t="s">
        <v>362</v>
      </c>
      <c r="B11" s="24">
        <v>75</v>
      </c>
      <c r="C11" s="24">
        <v>30</v>
      </c>
      <c r="D11" s="24">
        <v>17</v>
      </c>
      <c r="E11" s="24">
        <v>5</v>
      </c>
      <c r="F11" s="14" t="s">
        <v>13</v>
      </c>
      <c r="G11" s="12">
        <v>6</v>
      </c>
      <c r="H11" s="12">
        <v>8</v>
      </c>
      <c r="I11" s="12">
        <v>18</v>
      </c>
      <c r="J11" s="12">
        <v>9</v>
      </c>
      <c r="K11" s="12">
        <v>1</v>
      </c>
      <c r="L11" s="12">
        <v>5</v>
      </c>
      <c r="M11" s="12">
        <v>0</v>
      </c>
      <c r="N11" s="12">
        <v>2</v>
      </c>
      <c r="O11" s="12">
        <v>1</v>
      </c>
      <c r="P11" s="12">
        <v>0</v>
      </c>
      <c r="Q11" s="12">
        <v>0</v>
      </c>
      <c r="R11" s="12">
        <v>2</v>
      </c>
      <c r="S11" s="12">
        <v>0</v>
      </c>
      <c r="T11" s="24">
        <f t="shared" ref="T11:T17" si="1">SUM(B11:E11)-SUM(G11:S11)</f>
        <v>75</v>
      </c>
    </row>
    <row r="12" spans="1:20" x14ac:dyDescent="0.2">
      <c r="A12" s="21" t="s">
        <v>363</v>
      </c>
      <c r="B12" s="24">
        <v>106</v>
      </c>
      <c r="C12" s="24">
        <v>20</v>
      </c>
      <c r="D12" s="24">
        <v>17</v>
      </c>
      <c r="E12" s="24">
        <v>20</v>
      </c>
      <c r="F12" s="14" t="s">
        <v>13</v>
      </c>
      <c r="G12" s="12">
        <v>11</v>
      </c>
      <c r="H12" s="12">
        <v>8</v>
      </c>
      <c r="I12" s="12">
        <v>18</v>
      </c>
      <c r="J12" s="12">
        <v>13</v>
      </c>
      <c r="K12" s="12">
        <v>2</v>
      </c>
      <c r="L12" s="12">
        <v>2</v>
      </c>
      <c r="M12" s="12">
        <v>2</v>
      </c>
      <c r="N12" s="12">
        <v>0</v>
      </c>
      <c r="O12" s="12">
        <v>1</v>
      </c>
      <c r="P12" s="12">
        <v>0</v>
      </c>
      <c r="Q12" s="12">
        <v>1</v>
      </c>
      <c r="R12" s="12">
        <v>0</v>
      </c>
      <c r="S12" s="12">
        <v>0</v>
      </c>
      <c r="T12" s="24">
        <f t="shared" si="1"/>
        <v>105</v>
      </c>
    </row>
    <row r="13" spans="1:20" x14ac:dyDescent="0.2">
      <c r="A13" s="21" t="s">
        <v>364</v>
      </c>
      <c r="B13" s="24">
        <v>66</v>
      </c>
      <c r="C13" s="24">
        <v>7</v>
      </c>
      <c r="D13" s="24">
        <v>20</v>
      </c>
      <c r="E13" s="24">
        <v>15</v>
      </c>
      <c r="F13" s="14" t="s">
        <v>13</v>
      </c>
      <c r="G13" s="12">
        <v>4</v>
      </c>
      <c r="H13" s="12">
        <v>19</v>
      </c>
      <c r="I13" s="12">
        <v>10</v>
      </c>
      <c r="J13" s="12">
        <v>7</v>
      </c>
      <c r="K13" s="12">
        <v>0</v>
      </c>
      <c r="L13" s="12">
        <v>5</v>
      </c>
      <c r="M13" s="12">
        <v>2</v>
      </c>
      <c r="N13" s="12">
        <v>3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24">
        <f t="shared" si="1"/>
        <v>58</v>
      </c>
    </row>
    <row r="14" spans="1:20" x14ac:dyDescent="0.2">
      <c r="A14" s="21"/>
      <c r="B14" s="24"/>
      <c r="C14" s="24"/>
      <c r="D14" s="24"/>
      <c r="E14" s="24"/>
      <c r="F14" s="14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24">
        <f t="shared" si="1"/>
        <v>0</v>
      </c>
    </row>
    <row r="15" spans="1:20" x14ac:dyDescent="0.2">
      <c r="A15" s="21" t="s">
        <v>365</v>
      </c>
      <c r="B15" s="24">
        <v>43</v>
      </c>
      <c r="C15" s="24">
        <v>7</v>
      </c>
      <c r="D15" s="24">
        <v>12</v>
      </c>
      <c r="E15" s="24">
        <v>10</v>
      </c>
      <c r="F15" s="14" t="s">
        <v>13</v>
      </c>
      <c r="G15" s="12">
        <v>3</v>
      </c>
      <c r="H15" s="12">
        <v>6</v>
      </c>
      <c r="I15" s="12">
        <v>1</v>
      </c>
      <c r="J15" s="12">
        <v>8</v>
      </c>
      <c r="K15" s="12">
        <v>0</v>
      </c>
      <c r="L15" s="12">
        <v>0</v>
      </c>
      <c r="M15" s="12">
        <v>1</v>
      </c>
      <c r="N15" s="12">
        <v>4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24">
        <f t="shared" si="1"/>
        <v>49</v>
      </c>
    </row>
    <row r="16" spans="1:20" x14ac:dyDescent="0.2">
      <c r="A16" s="21" t="s">
        <v>366</v>
      </c>
      <c r="B16" s="24">
        <v>33</v>
      </c>
      <c r="C16" s="24">
        <v>6</v>
      </c>
      <c r="D16" s="24">
        <v>6</v>
      </c>
      <c r="E16" s="24">
        <v>3</v>
      </c>
      <c r="F16" s="14" t="s">
        <v>13</v>
      </c>
      <c r="G16" s="12">
        <v>3</v>
      </c>
      <c r="H16" s="12">
        <v>7</v>
      </c>
      <c r="I16" s="12">
        <v>0</v>
      </c>
      <c r="J16" s="12">
        <v>5</v>
      </c>
      <c r="K16" s="12">
        <v>1</v>
      </c>
      <c r="L16" s="12">
        <v>1</v>
      </c>
      <c r="M16" s="12">
        <v>1</v>
      </c>
      <c r="N16" s="12">
        <v>2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24">
        <f t="shared" si="1"/>
        <v>28</v>
      </c>
    </row>
    <row r="17" spans="1:20" x14ac:dyDescent="0.2">
      <c r="A17" s="21" t="s">
        <v>367</v>
      </c>
      <c r="B17" s="24">
        <v>48</v>
      </c>
      <c r="C17" s="24">
        <v>15</v>
      </c>
      <c r="D17" s="24">
        <v>15</v>
      </c>
      <c r="E17" s="24">
        <v>8</v>
      </c>
      <c r="F17" s="14" t="s">
        <v>13</v>
      </c>
      <c r="G17" s="12">
        <v>3</v>
      </c>
      <c r="H17" s="12">
        <v>6</v>
      </c>
      <c r="I17" s="12">
        <v>6</v>
      </c>
      <c r="J17" s="12">
        <v>4</v>
      </c>
      <c r="K17" s="12">
        <v>1</v>
      </c>
      <c r="L17" s="12">
        <v>3</v>
      </c>
      <c r="M17" s="12">
        <v>3</v>
      </c>
      <c r="N17" s="12">
        <v>1</v>
      </c>
      <c r="O17" s="12">
        <v>2</v>
      </c>
      <c r="P17" s="12">
        <v>0</v>
      </c>
      <c r="Q17" s="12">
        <v>1</v>
      </c>
      <c r="R17" s="12">
        <v>0</v>
      </c>
      <c r="S17" s="12">
        <v>0</v>
      </c>
      <c r="T17" s="24">
        <f t="shared" si="1"/>
        <v>56</v>
      </c>
    </row>
    <row r="18" spans="1:20" x14ac:dyDescent="0.2">
      <c r="A18" s="21"/>
      <c r="B18" s="24"/>
      <c r="C18" s="24"/>
      <c r="D18" s="24"/>
      <c r="E18" s="24"/>
      <c r="F18" s="14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24"/>
    </row>
    <row r="19" spans="1:20" x14ac:dyDescent="0.2">
      <c r="A19" s="21" t="s">
        <v>368</v>
      </c>
      <c r="B19" s="24">
        <v>3</v>
      </c>
      <c r="C19" s="24">
        <v>0</v>
      </c>
      <c r="D19" s="24">
        <v>0</v>
      </c>
      <c r="E19" s="24"/>
      <c r="F19" s="14" t="s">
        <v>13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3</v>
      </c>
      <c r="P19" s="12">
        <v>0</v>
      </c>
      <c r="Q19" s="12">
        <v>0</v>
      </c>
      <c r="R19" s="12">
        <v>0</v>
      </c>
      <c r="S19" s="12">
        <v>0</v>
      </c>
      <c r="T19" s="24">
        <f t="shared" ref="T19:T23" si="2">SUM(B19:E19)-SUM(G19:S19)</f>
        <v>0</v>
      </c>
    </row>
    <row r="20" spans="1:20" x14ac:dyDescent="0.2">
      <c r="A20" s="21" t="s">
        <v>369</v>
      </c>
      <c r="B20" s="24">
        <v>41</v>
      </c>
      <c r="C20" s="24">
        <v>8</v>
      </c>
      <c r="D20" s="24">
        <v>5</v>
      </c>
      <c r="E20" s="24">
        <v>7</v>
      </c>
      <c r="F20" s="14" t="s">
        <v>13</v>
      </c>
      <c r="G20" s="12">
        <v>4</v>
      </c>
      <c r="H20" s="12">
        <v>3</v>
      </c>
      <c r="I20" s="12">
        <v>1</v>
      </c>
      <c r="J20" s="12">
        <v>3</v>
      </c>
      <c r="K20" s="12">
        <v>1</v>
      </c>
      <c r="L20" s="12">
        <v>1</v>
      </c>
      <c r="M20" s="12">
        <v>1</v>
      </c>
      <c r="N20" s="12">
        <v>0</v>
      </c>
      <c r="O20" s="12">
        <v>1</v>
      </c>
      <c r="P20" s="12">
        <v>0</v>
      </c>
      <c r="Q20" s="12">
        <v>0</v>
      </c>
      <c r="R20" s="12">
        <v>2</v>
      </c>
      <c r="S20" s="12">
        <v>0</v>
      </c>
      <c r="T20" s="24">
        <f t="shared" si="2"/>
        <v>44</v>
      </c>
    </row>
    <row r="21" spans="1:20" x14ac:dyDescent="0.2">
      <c r="A21" s="21" t="s">
        <v>370</v>
      </c>
      <c r="B21" s="24">
        <v>3</v>
      </c>
      <c r="C21" s="24">
        <v>0</v>
      </c>
      <c r="D21" s="24">
        <v>0</v>
      </c>
      <c r="E21" s="24"/>
      <c r="F21" s="14" t="s">
        <v>13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2</v>
      </c>
      <c r="P21" s="12">
        <v>0</v>
      </c>
      <c r="Q21" s="12">
        <v>0</v>
      </c>
      <c r="R21" s="12">
        <v>0</v>
      </c>
      <c r="S21" s="12">
        <v>0</v>
      </c>
      <c r="T21" s="24">
        <f t="shared" si="2"/>
        <v>1</v>
      </c>
    </row>
    <row r="22" spans="1:20" x14ac:dyDescent="0.2">
      <c r="A22" s="21" t="s">
        <v>371</v>
      </c>
      <c r="B22" s="24">
        <v>14</v>
      </c>
      <c r="C22" s="24">
        <v>2</v>
      </c>
      <c r="D22" s="24">
        <v>2</v>
      </c>
      <c r="E22" s="24">
        <v>2</v>
      </c>
      <c r="F22" s="14" t="s">
        <v>13</v>
      </c>
      <c r="G22" s="12">
        <v>1</v>
      </c>
      <c r="H22" s="12">
        <v>1</v>
      </c>
      <c r="I22" s="12">
        <v>0</v>
      </c>
      <c r="J22" s="12">
        <v>2</v>
      </c>
      <c r="K22" s="12">
        <v>0</v>
      </c>
      <c r="L22" s="12">
        <v>2</v>
      </c>
      <c r="M22" s="12">
        <v>0</v>
      </c>
      <c r="N22" s="12">
        <v>1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24">
        <f t="shared" si="2"/>
        <v>13</v>
      </c>
    </row>
    <row r="23" spans="1:20" x14ac:dyDescent="0.2">
      <c r="A23" s="21" t="s">
        <v>372</v>
      </c>
      <c r="B23" s="24">
        <v>21</v>
      </c>
      <c r="C23" s="24">
        <v>7</v>
      </c>
      <c r="D23" s="24">
        <v>6</v>
      </c>
      <c r="E23" s="24">
        <v>3</v>
      </c>
      <c r="F23" s="14" t="s">
        <v>13</v>
      </c>
      <c r="G23" s="12">
        <v>3</v>
      </c>
      <c r="H23" s="12">
        <v>3</v>
      </c>
      <c r="I23" s="12">
        <v>3</v>
      </c>
      <c r="J23" s="12">
        <v>3</v>
      </c>
      <c r="K23" s="12">
        <v>2</v>
      </c>
      <c r="L23" s="12">
        <v>0</v>
      </c>
      <c r="M23" s="12">
        <v>0</v>
      </c>
      <c r="N23" s="12">
        <v>1</v>
      </c>
      <c r="O23" s="12">
        <v>0</v>
      </c>
      <c r="P23" s="12">
        <v>0</v>
      </c>
      <c r="Q23" s="12">
        <v>1</v>
      </c>
      <c r="R23" s="12">
        <v>0</v>
      </c>
      <c r="S23" s="12">
        <v>0</v>
      </c>
      <c r="T23" s="24">
        <f t="shared" si="2"/>
        <v>21</v>
      </c>
    </row>
    <row r="24" spans="1:20" s="17" customFormat="1" x14ac:dyDescent="0.2">
      <c r="A24" s="22" t="s">
        <v>17</v>
      </c>
      <c r="B24" s="25">
        <f>SUM(B7:B23)</f>
        <v>512</v>
      </c>
      <c r="C24" s="25">
        <f t="shared" ref="C24:E24" si="3">SUM(C7:C23)</f>
        <v>114</v>
      </c>
      <c r="D24" s="25">
        <f t="shared" si="3"/>
        <v>112</v>
      </c>
      <c r="E24" s="25">
        <f t="shared" si="3"/>
        <v>79</v>
      </c>
      <c r="F24" s="16"/>
      <c r="G24" s="16">
        <f t="shared" ref="G24:T24" si="4">SUM(G7:G23)</f>
        <v>45</v>
      </c>
      <c r="H24" s="16">
        <f t="shared" si="4"/>
        <v>71</v>
      </c>
      <c r="I24" s="16">
        <f t="shared" si="4"/>
        <v>60</v>
      </c>
      <c r="J24" s="16">
        <f t="shared" si="4"/>
        <v>64</v>
      </c>
      <c r="K24" s="16">
        <f t="shared" si="4"/>
        <v>9</v>
      </c>
      <c r="L24" s="16">
        <f t="shared" si="4"/>
        <v>21</v>
      </c>
      <c r="M24" s="16">
        <f t="shared" si="4"/>
        <v>10</v>
      </c>
      <c r="N24" s="16">
        <f t="shared" si="4"/>
        <v>15</v>
      </c>
      <c r="O24" s="16">
        <f t="shared" si="4"/>
        <v>12</v>
      </c>
      <c r="P24" s="16">
        <f t="shared" si="4"/>
        <v>0</v>
      </c>
      <c r="Q24" s="16">
        <f t="shared" si="4"/>
        <v>4</v>
      </c>
      <c r="R24" s="16">
        <f t="shared" si="4"/>
        <v>4</v>
      </c>
      <c r="S24" s="16">
        <f t="shared" si="4"/>
        <v>0</v>
      </c>
      <c r="T24" s="25">
        <f t="shared" si="4"/>
        <v>502</v>
      </c>
    </row>
    <row r="25" spans="1:20" x14ac:dyDescent="0.2">
      <c r="A25" s="20" t="s">
        <v>373</v>
      </c>
      <c r="B25" s="24"/>
      <c r="C25" s="24"/>
      <c r="D25" s="24"/>
      <c r="E25" s="24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24"/>
    </row>
    <row r="26" spans="1:20" x14ac:dyDescent="0.2">
      <c r="A26" s="21" t="s">
        <v>374</v>
      </c>
      <c r="B26" s="24">
        <v>18</v>
      </c>
      <c r="C26" s="24">
        <v>0</v>
      </c>
      <c r="D26" s="24">
        <v>0</v>
      </c>
      <c r="E26" s="24"/>
      <c r="F26" s="14" t="s">
        <v>13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24">
        <f t="shared" ref="T26:T28" si="5">SUM(B26:E26)-SUM(G26:S26)</f>
        <v>18</v>
      </c>
    </row>
    <row r="27" spans="1:20" x14ac:dyDescent="0.2">
      <c r="A27" s="21" t="s">
        <v>375</v>
      </c>
      <c r="B27" s="24">
        <v>35</v>
      </c>
      <c r="C27" s="24">
        <v>11</v>
      </c>
      <c r="D27" s="24">
        <v>10</v>
      </c>
      <c r="E27" s="24">
        <v>4</v>
      </c>
      <c r="F27" s="14" t="s">
        <v>13</v>
      </c>
      <c r="G27" s="12">
        <v>6</v>
      </c>
      <c r="H27" s="12">
        <v>4</v>
      </c>
      <c r="I27" s="12">
        <v>2</v>
      </c>
      <c r="J27" s="12">
        <v>0</v>
      </c>
      <c r="K27" s="12">
        <v>2</v>
      </c>
      <c r="L27" s="12">
        <v>2</v>
      </c>
      <c r="M27" s="12">
        <v>2</v>
      </c>
      <c r="N27" s="12">
        <v>1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24">
        <f t="shared" si="5"/>
        <v>41</v>
      </c>
    </row>
    <row r="28" spans="1:20" x14ac:dyDescent="0.2">
      <c r="A28" s="21" t="s">
        <v>376</v>
      </c>
      <c r="B28" s="24">
        <v>9</v>
      </c>
      <c r="C28" s="24">
        <v>8</v>
      </c>
      <c r="D28" s="24">
        <v>5</v>
      </c>
      <c r="E28" s="24">
        <v>3</v>
      </c>
      <c r="F28" s="14" t="s">
        <v>13</v>
      </c>
      <c r="G28" s="12">
        <v>0</v>
      </c>
      <c r="H28" s="12">
        <v>4</v>
      </c>
      <c r="I28" s="12">
        <v>1</v>
      </c>
      <c r="J28" s="12">
        <v>2</v>
      </c>
      <c r="K28" s="12">
        <v>1</v>
      </c>
      <c r="L28" s="12">
        <v>1</v>
      </c>
      <c r="M28" s="12">
        <v>0</v>
      </c>
      <c r="N28" s="12">
        <v>0</v>
      </c>
      <c r="O28" s="12">
        <v>2</v>
      </c>
      <c r="P28" s="12">
        <v>0</v>
      </c>
      <c r="Q28" s="12">
        <v>0</v>
      </c>
      <c r="R28" s="12">
        <v>0</v>
      </c>
      <c r="S28" s="12">
        <v>0</v>
      </c>
      <c r="T28" s="24">
        <f t="shared" si="5"/>
        <v>14</v>
      </c>
    </row>
    <row r="29" spans="1:20" x14ac:dyDescent="0.2">
      <c r="A29" s="21"/>
      <c r="B29" s="24"/>
      <c r="C29" s="24"/>
      <c r="D29" s="24"/>
      <c r="E29" s="24"/>
      <c r="F29" s="14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24"/>
    </row>
    <row r="30" spans="1:20" x14ac:dyDescent="0.2">
      <c r="A30" s="21" t="s">
        <v>377</v>
      </c>
      <c r="B30" s="24">
        <v>100</v>
      </c>
      <c r="C30" s="24">
        <v>15</v>
      </c>
      <c r="D30" s="24">
        <v>15</v>
      </c>
      <c r="E30" s="24">
        <v>10</v>
      </c>
      <c r="F30" s="14" t="s">
        <v>13</v>
      </c>
      <c r="G30" s="12">
        <v>4</v>
      </c>
      <c r="H30" s="12">
        <v>9</v>
      </c>
      <c r="I30" s="12">
        <v>15</v>
      </c>
      <c r="J30" s="12">
        <v>15</v>
      </c>
      <c r="K30" s="12">
        <v>1</v>
      </c>
      <c r="L30" s="12">
        <v>3</v>
      </c>
      <c r="M30" s="12">
        <v>5</v>
      </c>
      <c r="N30" s="12">
        <v>1</v>
      </c>
      <c r="O30" s="12">
        <v>1</v>
      </c>
      <c r="P30" s="12">
        <v>0</v>
      </c>
      <c r="Q30" s="12">
        <v>0</v>
      </c>
      <c r="R30" s="12">
        <v>0</v>
      </c>
      <c r="S30" s="12">
        <v>0</v>
      </c>
      <c r="T30" s="24">
        <f t="shared" ref="T30:T32" si="6">SUM(B30:E30)-SUM(G30:S30)</f>
        <v>86</v>
      </c>
    </row>
    <row r="31" spans="1:20" x14ac:dyDescent="0.2">
      <c r="A31" s="21" t="s">
        <v>378</v>
      </c>
      <c r="B31" s="24">
        <v>180</v>
      </c>
      <c r="C31" s="24">
        <v>35</v>
      </c>
      <c r="D31" s="24">
        <v>27</v>
      </c>
      <c r="E31" s="24">
        <v>10</v>
      </c>
      <c r="F31" s="14" t="s">
        <v>13</v>
      </c>
      <c r="G31" s="12">
        <v>6</v>
      </c>
      <c r="H31" s="12">
        <v>33</v>
      </c>
      <c r="I31" s="12">
        <v>30</v>
      </c>
      <c r="J31" s="12">
        <v>27</v>
      </c>
      <c r="K31" s="12">
        <v>0</v>
      </c>
      <c r="L31" s="12">
        <v>10</v>
      </c>
      <c r="M31" s="12">
        <v>6</v>
      </c>
      <c r="N31" s="12">
        <v>2</v>
      </c>
      <c r="O31" s="12">
        <v>1</v>
      </c>
      <c r="P31" s="12">
        <v>0</v>
      </c>
      <c r="Q31" s="12">
        <v>1</v>
      </c>
      <c r="R31" s="12">
        <v>0</v>
      </c>
      <c r="S31" s="12">
        <v>0</v>
      </c>
      <c r="T31" s="24">
        <f t="shared" si="6"/>
        <v>136</v>
      </c>
    </row>
    <row r="32" spans="1:20" x14ac:dyDescent="0.2">
      <c r="A32" s="21" t="s">
        <v>379</v>
      </c>
      <c r="B32" s="24">
        <v>26</v>
      </c>
      <c r="C32" s="24">
        <v>0</v>
      </c>
      <c r="D32" s="24">
        <v>0</v>
      </c>
      <c r="E32" s="24"/>
      <c r="F32" s="14" t="s">
        <v>13</v>
      </c>
      <c r="G32" s="12">
        <v>0</v>
      </c>
      <c r="H32" s="12">
        <v>0</v>
      </c>
      <c r="I32" s="12">
        <v>2</v>
      </c>
      <c r="J32" s="12">
        <v>0</v>
      </c>
      <c r="K32" s="12">
        <v>0</v>
      </c>
      <c r="L32" s="12">
        <v>0</v>
      </c>
      <c r="M32" s="12">
        <v>1</v>
      </c>
      <c r="N32" s="12">
        <v>2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24">
        <f t="shared" si="6"/>
        <v>21</v>
      </c>
    </row>
    <row r="33" spans="1:20" x14ac:dyDescent="0.2">
      <c r="A33" s="21"/>
      <c r="B33" s="24"/>
      <c r="C33" s="24"/>
      <c r="D33" s="24"/>
      <c r="E33" s="24"/>
      <c r="F33" s="14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24"/>
    </row>
    <row r="34" spans="1:20" x14ac:dyDescent="0.2">
      <c r="A34" s="21" t="s">
        <v>380</v>
      </c>
      <c r="B34" s="24">
        <v>20</v>
      </c>
      <c r="C34" s="24">
        <v>0</v>
      </c>
      <c r="D34" s="24">
        <v>0</v>
      </c>
      <c r="E34" s="24">
        <v>2</v>
      </c>
      <c r="F34" s="14" t="s">
        <v>13</v>
      </c>
      <c r="G34" s="12">
        <v>0</v>
      </c>
      <c r="H34" s="12">
        <v>2</v>
      </c>
      <c r="I34" s="12">
        <v>1</v>
      </c>
      <c r="J34" s="12">
        <v>0</v>
      </c>
      <c r="K34" s="12">
        <v>0</v>
      </c>
      <c r="L34" s="12">
        <v>1</v>
      </c>
      <c r="M34" s="12">
        <v>1</v>
      </c>
      <c r="N34" s="12">
        <v>0</v>
      </c>
      <c r="O34" s="12">
        <v>1</v>
      </c>
      <c r="P34" s="12">
        <v>0</v>
      </c>
      <c r="Q34" s="12">
        <v>0</v>
      </c>
      <c r="R34" s="12">
        <v>0</v>
      </c>
      <c r="S34" s="12">
        <v>0</v>
      </c>
      <c r="T34" s="24">
        <f t="shared" ref="T34:T36" si="7">SUM(B34:E34)-SUM(G34:S34)</f>
        <v>16</v>
      </c>
    </row>
    <row r="35" spans="1:20" x14ac:dyDescent="0.2">
      <c r="A35" s="21" t="s">
        <v>381</v>
      </c>
      <c r="B35" s="24">
        <v>19</v>
      </c>
      <c r="C35" s="24">
        <v>0</v>
      </c>
      <c r="D35" s="24">
        <v>0</v>
      </c>
      <c r="E35" s="24"/>
      <c r="F35" s="14" t="s">
        <v>13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2</v>
      </c>
      <c r="P35" s="12">
        <v>0</v>
      </c>
      <c r="Q35" s="12">
        <v>0</v>
      </c>
      <c r="R35" s="12">
        <v>0</v>
      </c>
      <c r="S35" s="12">
        <v>0</v>
      </c>
      <c r="T35" s="24">
        <f t="shared" si="7"/>
        <v>17</v>
      </c>
    </row>
    <row r="36" spans="1:20" x14ac:dyDescent="0.2">
      <c r="A36" s="21" t="s">
        <v>382</v>
      </c>
      <c r="B36" s="24">
        <v>24</v>
      </c>
      <c r="C36" s="24">
        <v>1</v>
      </c>
      <c r="D36" s="24">
        <v>3</v>
      </c>
      <c r="E36" s="24">
        <v>4</v>
      </c>
      <c r="F36" s="14" t="s">
        <v>13</v>
      </c>
      <c r="G36" s="12">
        <v>1</v>
      </c>
      <c r="H36" s="12">
        <v>3</v>
      </c>
      <c r="I36" s="12">
        <v>3</v>
      </c>
      <c r="J36" s="12">
        <v>0</v>
      </c>
      <c r="K36" s="12">
        <v>1</v>
      </c>
      <c r="L36" s="12">
        <v>0</v>
      </c>
      <c r="M36" s="12">
        <v>1</v>
      </c>
      <c r="N36" s="12">
        <v>0</v>
      </c>
      <c r="O36" s="12">
        <v>1</v>
      </c>
      <c r="P36" s="12">
        <v>0</v>
      </c>
      <c r="Q36" s="12">
        <v>0</v>
      </c>
      <c r="R36" s="12">
        <v>2</v>
      </c>
      <c r="S36" s="12">
        <v>0</v>
      </c>
      <c r="T36" s="24">
        <f t="shared" si="7"/>
        <v>20</v>
      </c>
    </row>
    <row r="37" spans="1:20" x14ac:dyDescent="0.2">
      <c r="A37" s="21"/>
      <c r="B37" s="24"/>
      <c r="C37" s="24"/>
      <c r="D37" s="24"/>
      <c r="E37" s="24"/>
      <c r="F37" s="14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24"/>
    </row>
    <row r="38" spans="1:20" x14ac:dyDescent="0.2">
      <c r="A38" s="21" t="s">
        <v>383</v>
      </c>
      <c r="B38" s="24">
        <v>12</v>
      </c>
      <c r="C38" s="24">
        <v>2</v>
      </c>
      <c r="D38" s="24">
        <v>1</v>
      </c>
      <c r="E38" s="24">
        <v>2</v>
      </c>
      <c r="F38" s="14" t="s">
        <v>13</v>
      </c>
      <c r="G38" s="12">
        <v>1</v>
      </c>
      <c r="H38" s="12">
        <v>1</v>
      </c>
      <c r="I38" s="12">
        <v>1</v>
      </c>
      <c r="J38" s="12">
        <v>2</v>
      </c>
      <c r="K38" s="12">
        <v>0</v>
      </c>
      <c r="L38" s="12">
        <v>0</v>
      </c>
      <c r="M38" s="12">
        <v>0</v>
      </c>
      <c r="N38" s="12">
        <v>1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24">
        <f t="shared" ref="T38:T40" si="8">SUM(B38:E38)-SUM(G38:S38)</f>
        <v>11</v>
      </c>
    </row>
    <row r="39" spans="1:20" x14ac:dyDescent="0.2">
      <c r="A39" s="21" t="s">
        <v>384</v>
      </c>
      <c r="B39" s="24">
        <v>6</v>
      </c>
      <c r="C39" s="24">
        <v>6</v>
      </c>
      <c r="D39" s="24">
        <v>2</v>
      </c>
      <c r="E39" s="24">
        <v>3</v>
      </c>
      <c r="F39" s="14" t="s">
        <v>13</v>
      </c>
      <c r="G39" s="12">
        <v>3</v>
      </c>
      <c r="H39" s="12">
        <v>0</v>
      </c>
      <c r="I39" s="12">
        <v>2</v>
      </c>
      <c r="J39" s="12">
        <v>1</v>
      </c>
      <c r="K39" s="12">
        <v>0</v>
      </c>
      <c r="L39" s="12">
        <v>1</v>
      </c>
      <c r="M39" s="12">
        <v>1</v>
      </c>
      <c r="N39" s="12">
        <v>0</v>
      </c>
      <c r="O39" s="12">
        <v>0</v>
      </c>
      <c r="P39" s="12">
        <v>0</v>
      </c>
      <c r="Q39" s="12">
        <v>1</v>
      </c>
      <c r="R39" s="12">
        <v>1</v>
      </c>
      <c r="S39" s="12">
        <v>0</v>
      </c>
      <c r="T39" s="24">
        <f t="shared" si="8"/>
        <v>7</v>
      </c>
    </row>
    <row r="40" spans="1:20" x14ac:dyDescent="0.2">
      <c r="A40" s="21" t="s">
        <v>385</v>
      </c>
      <c r="B40" s="24">
        <v>4</v>
      </c>
      <c r="C40" s="24">
        <v>0</v>
      </c>
      <c r="D40" s="24">
        <v>0</v>
      </c>
      <c r="E40" s="24"/>
      <c r="F40" s="14" t="s">
        <v>13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24">
        <f t="shared" si="8"/>
        <v>4</v>
      </c>
    </row>
    <row r="41" spans="1:20" s="17" customFormat="1" x14ac:dyDescent="0.2">
      <c r="A41" s="22" t="s">
        <v>17</v>
      </c>
      <c r="B41" s="25">
        <f>SUM(B26:B40)</f>
        <v>453</v>
      </c>
      <c r="C41" s="25">
        <f t="shared" ref="C41:E41" si="9">SUM(C26:C40)</f>
        <v>78</v>
      </c>
      <c r="D41" s="25">
        <f t="shared" si="9"/>
        <v>63</v>
      </c>
      <c r="E41" s="25">
        <f t="shared" si="9"/>
        <v>38</v>
      </c>
      <c r="F41" s="16"/>
      <c r="G41" s="16">
        <f t="shared" ref="G41:T41" si="10">SUM(G26:G40)</f>
        <v>21</v>
      </c>
      <c r="H41" s="16">
        <f t="shared" si="10"/>
        <v>56</v>
      </c>
      <c r="I41" s="16">
        <f t="shared" si="10"/>
        <v>57</v>
      </c>
      <c r="J41" s="16">
        <f t="shared" si="10"/>
        <v>47</v>
      </c>
      <c r="K41" s="16">
        <f t="shared" si="10"/>
        <v>5</v>
      </c>
      <c r="L41" s="16">
        <f t="shared" si="10"/>
        <v>18</v>
      </c>
      <c r="M41" s="16">
        <f t="shared" si="10"/>
        <v>17</v>
      </c>
      <c r="N41" s="16">
        <f t="shared" si="10"/>
        <v>7</v>
      </c>
      <c r="O41" s="16">
        <f t="shared" si="10"/>
        <v>8</v>
      </c>
      <c r="P41" s="16">
        <f t="shared" si="10"/>
        <v>0</v>
      </c>
      <c r="Q41" s="16">
        <f t="shared" si="10"/>
        <v>2</v>
      </c>
      <c r="R41" s="16">
        <f t="shared" si="10"/>
        <v>3</v>
      </c>
      <c r="S41" s="16">
        <f t="shared" si="10"/>
        <v>0</v>
      </c>
      <c r="T41" s="25">
        <f t="shared" si="10"/>
        <v>391</v>
      </c>
    </row>
    <row r="42" spans="1:20" x14ac:dyDescent="0.2">
      <c r="A42" s="20" t="s">
        <v>386</v>
      </c>
      <c r="B42" s="24"/>
      <c r="C42" s="24"/>
      <c r="D42" s="24"/>
      <c r="E42" s="24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24"/>
    </row>
    <row r="43" spans="1:20" x14ac:dyDescent="0.2">
      <c r="A43" s="21" t="s">
        <v>387</v>
      </c>
      <c r="B43" s="24">
        <v>3</v>
      </c>
      <c r="C43" s="24">
        <v>0</v>
      </c>
      <c r="D43" s="24">
        <v>0</v>
      </c>
      <c r="E43" s="24"/>
      <c r="F43" s="14" t="s">
        <v>13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24">
        <f t="shared" ref="T43:T46" si="11">SUM(B43:E43)-SUM(G43:S43)</f>
        <v>3</v>
      </c>
    </row>
    <row r="44" spans="1:20" x14ac:dyDescent="0.2">
      <c r="A44" s="21" t="s">
        <v>388</v>
      </c>
      <c r="B44" s="24">
        <v>15</v>
      </c>
      <c r="C44" s="24">
        <v>6</v>
      </c>
      <c r="D44" s="24">
        <v>4</v>
      </c>
      <c r="E44" s="24"/>
      <c r="F44" s="14" t="s">
        <v>13</v>
      </c>
      <c r="G44" s="12">
        <v>0</v>
      </c>
      <c r="H44" s="12">
        <v>8</v>
      </c>
      <c r="I44" s="12">
        <v>5</v>
      </c>
      <c r="J44" s="12">
        <v>0</v>
      </c>
      <c r="K44" s="12">
        <v>0</v>
      </c>
      <c r="L44" s="12">
        <v>3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24">
        <f t="shared" si="11"/>
        <v>9</v>
      </c>
    </row>
    <row r="45" spans="1:20" x14ac:dyDescent="0.2">
      <c r="A45" s="21" t="s">
        <v>389</v>
      </c>
      <c r="B45" s="24">
        <v>4</v>
      </c>
      <c r="C45" s="24">
        <v>0</v>
      </c>
      <c r="D45" s="24">
        <v>0</v>
      </c>
      <c r="E45" s="24"/>
      <c r="F45" s="14" t="s">
        <v>13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24">
        <f t="shared" si="11"/>
        <v>4</v>
      </c>
    </row>
    <row r="46" spans="1:20" x14ac:dyDescent="0.2">
      <c r="A46" s="21" t="s">
        <v>390</v>
      </c>
      <c r="B46" s="24">
        <v>8</v>
      </c>
      <c r="C46" s="24">
        <v>1</v>
      </c>
      <c r="D46" s="24">
        <v>2</v>
      </c>
      <c r="E46" s="24"/>
      <c r="F46" s="14" t="s">
        <v>13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1</v>
      </c>
      <c r="M46" s="12">
        <v>0</v>
      </c>
      <c r="N46" s="12">
        <v>0</v>
      </c>
      <c r="O46" s="12">
        <v>0</v>
      </c>
      <c r="P46" s="12">
        <v>0</v>
      </c>
      <c r="Q46" s="12">
        <v>1</v>
      </c>
      <c r="R46" s="12">
        <v>0</v>
      </c>
      <c r="S46" s="12">
        <v>0</v>
      </c>
      <c r="T46" s="24">
        <f t="shared" si="11"/>
        <v>9</v>
      </c>
    </row>
    <row r="47" spans="1:20" x14ac:dyDescent="0.2">
      <c r="A47" s="21"/>
      <c r="B47" s="24"/>
      <c r="C47" s="24"/>
      <c r="D47" s="24"/>
      <c r="E47" s="24"/>
      <c r="F47" s="14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24"/>
    </row>
    <row r="48" spans="1:20" x14ac:dyDescent="0.2">
      <c r="A48" s="21" t="s">
        <v>391</v>
      </c>
      <c r="B48" s="24">
        <v>4</v>
      </c>
      <c r="C48" s="24">
        <v>0</v>
      </c>
      <c r="D48" s="24">
        <v>0</v>
      </c>
      <c r="E48" s="24"/>
      <c r="F48" s="14" t="s">
        <v>13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4</v>
      </c>
      <c r="T48" s="24">
        <f t="shared" ref="T48:T51" si="12">SUM(B48:E48)-SUM(G48:S48)</f>
        <v>0</v>
      </c>
    </row>
    <row r="49" spans="1:20" x14ac:dyDescent="0.2">
      <c r="A49" s="21" t="s">
        <v>392</v>
      </c>
      <c r="B49" s="24">
        <v>77</v>
      </c>
      <c r="C49" s="24">
        <v>3</v>
      </c>
      <c r="D49" s="24">
        <v>8</v>
      </c>
      <c r="E49" s="24">
        <v>8</v>
      </c>
      <c r="F49" s="14" t="s">
        <v>13</v>
      </c>
      <c r="G49" s="12">
        <v>0</v>
      </c>
      <c r="H49" s="12">
        <v>4</v>
      </c>
      <c r="I49" s="12">
        <v>20</v>
      </c>
      <c r="J49" s="12">
        <v>2</v>
      </c>
      <c r="K49" s="12">
        <v>0</v>
      </c>
      <c r="L49" s="12">
        <v>2</v>
      </c>
      <c r="M49" s="12">
        <v>1</v>
      </c>
      <c r="N49" s="12">
        <v>2</v>
      </c>
      <c r="O49" s="12">
        <v>0</v>
      </c>
      <c r="P49" s="12">
        <v>0</v>
      </c>
      <c r="Q49" s="12">
        <v>0</v>
      </c>
      <c r="R49" s="12">
        <v>0</v>
      </c>
      <c r="S49" s="12">
        <v>4</v>
      </c>
      <c r="T49" s="24">
        <f t="shared" si="12"/>
        <v>61</v>
      </c>
    </row>
    <row r="50" spans="1:20" x14ac:dyDescent="0.2">
      <c r="A50" s="21" t="s">
        <v>393</v>
      </c>
      <c r="B50" s="24">
        <v>57</v>
      </c>
      <c r="C50" s="24">
        <v>3</v>
      </c>
      <c r="D50" s="24">
        <v>5</v>
      </c>
      <c r="E50" s="24">
        <v>5</v>
      </c>
      <c r="F50" s="14" t="s">
        <v>13</v>
      </c>
      <c r="G50" s="12">
        <v>2</v>
      </c>
      <c r="H50" s="12">
        <v>5</v>
      </c>
      <c r="I50" s="12">
        <v>16</v>
      </c>
      <c r="J50" s="12">
        <v>2</v>
      </c>
      <c r="K50" s="12">
        <v>0</v>
      </c>
      <c r="L50" s="12">
        <v>1</v>
      </c>
      <c r="M50" s="12">
        <v>1</v>
      </c>
      <c r="N50" s="12">
        <v>2</v>
      </c>
      <c r="O50" s="12">
        <v>0</v>
      </c>
      <c r="P50" s="12">
        <v>0</v>
      </c>
      <c r="Q50" s="12">
        <v>0</v>
      </c>
      <c r="R50" s="12">
        <v>0</v>
      </c>
      <c r="S50" s="12">
        <v>4</v>
      </c>
      <c r="T50" s="24">
        <f t="shared" si="12"/>
        <v>37</v>
      </c>
    </row>
    <row r="51" spans="1:20" x14ac:dyDescent="0.2">
      <c r="A51" s="21" t="s">
        <v>394</v>
      </c>
      <c r="B51" s="24">
        <v>5</v>
      </c>
      <c r="C51" s="24">
        <v>0</v>
      </c>
      <c r="D51" s="24">
        <v>0</v>
      </c>
      <c r="E51" s="24"/>
      <c r="F51" s="14" t="s">
        <v>13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1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24">
        <f t="shared" si="12"/>
        <v>4</v>
      </c>
    </row>
    <row r="52" spans="1:20" x14ac:dyDescent="0.2">
      <c r="A52" s="21"/>
      <c r="B52" s="24"/>
      <c r="C52" s="24"/>
      <c r="D52" s="24"/>
      <c r="E52" s="24"/>
      <c r="F52" s="14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24"/>
    </row>
    <row r="53" spans="1:20" x14ac:dyDescent="0.2">
      <c r="A53" s="21" t="s">
        <v>395</v>
      </c>
      <c r="B53" s="24">
        <v>6</v>
      </c>
      <c r="C53" s="24">
        <v>0</v>
      </c>
      <c r="D53" s="24">
        <v>0</v>
      </c>
      <c r="E53" s="24"/>
      <c r="F53" s="14" t="s">
        <v>13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24">
        <f t="shared" ref="T53:T56" si="13">SUM(B53:E53)-SUM(G53:S53)</f>
        <v>6</v>
      </c>
    </row>
    <row r="54" spans="1:20" x14ac:dyDescent="0.2">
      <c r="A54" s="21" t="s">
        <v>396</v>
      </c>
      <c r="B54" s="24">
        <v>6</v>
      </c>
      <c r="C54" s="24">
        <v>0</v>
      </c>
      <c r="D54" s="24">
        <v>0</v>
      </c>
      <c r="E54" s="24"/>
      <c r="F54" s="14" t="s">
        <v>13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24">
        <f t="shared" si="13"/>
        <v>6</v>
      </c>
    </row>
    <row r="55" spans="1:20" x14ac:dyDescent="0.2">
      <c r="A55" s="21" t="s">
        <v>397</v>
      </c>
      <c r="B55" s="24">
        <v>9</v>
      </c>
      <c r="C55" s="24">
        <v>0</v>
      </c>
      <c r="D55" s="24">
        <v>0</v>
      </c>
      <c r="E55" s="24"/>
      <c r="F55" s="14" t="s">
        <v>13</v>
      </c>
      <c r="G55" s="12"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2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24">
        <f t="shared" si="13"/>
        <v>6</v>
      </c>
    </row>
    <row r="56" spans="1:20" x14ac:dyDescent="0.2">
      <c r="A56" s="21" t="s">
        <v>398</v>
      </c>
      <c r="B56" s="24">
        <v>7</v>
      </c>
      <c r="C56" s="24">
        <v>0</v>
      </c>
      <c r="D56" s="24">
        <v>0</v>
      </c>
      <c r="E56" s="24"/>
      <c r="F56" s="14" t="s">
        <v>13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24">
        <f t="shared" si="13"/>
        <v>7</v>
      </c>
    </row>
    <row r="57" spans="1:20" x14ac:dyDescent="0.2">
      <c r="A57" s="21"/>
      <c r="B57" s="24"/>
      <c r="C57" s="24"/>
      <c r="D57" s="24"/>
      <c r="E57" s="24"/>
      <c r="F57" s="14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24"/>
    </row>
    <row r="58" spans="1:20" x14ac:dyDescent="0.2">
      <c r="A58" s="21" t="s">
        <v>399</v>
      </c>
      <c r="B58" s="24">
        <v>3</v>
      </c>
      <c r="C58" s="24">
        <v>2</v>
      </c>
      <c r="D58" s="24">
        <v>0</v>
      </c>
      <c r="E58" s="24"/>
      <c r="F58" s="14" t="s">
        <v>13</v>
      </c>
      <c r="G58" s="12">
        <v>0</v>
      </c>
      <c r="H58" s="12">
        <v>0</v>
      </c>
      <c r="I58" s="12">
        <v>0</v>
      </c>
      <c r="J58" s="12">
        <v>2</v>
      </c>
      <c r="K58" s="12">
        <v>0</v>
      </c>
      <c r="L58" s="12">
        <v>0</v>
      </c>
      <c r="M58" s="12">
        <v>0</v>
      </c>
      <c r="N58" s="12">
        <v>1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24">
        <f t="shared" ref="T58:T60" si="14">SUM(B58:E58)-SUM(G58:S58)</f>
        <v>2</v>
      </c>
    </row>
    <row r="59" spans="1:20" x14ac:dyDescent="0.2">
      <c r="A59" s="21" t="s">
        <v>400</v>
      </c>
      <c r="B59" s="24">
        <v>5</v>
      </c>
      <c r="C59" s="24">
        <v>2</v>
      </c>
      <c r="D59" s="24">
        <v>0</v>
      </c>
      <c r="E59" s="24">
        <v>2</v>
      </c>
      <c r="F59" s="14" t="s">
        <v>13</v>
      </c>
      <c r="G59" s="12">
        <v>0</v>
      </c>
      <c r="H59" s="12">
        <v>1</v>
      </c>
      <c r="I59" s="12">
        <v>0</v>
      </c>
      <c r="J59" s="12">
        <v>2</v>
      </c>
      <c r="K59" s="12">
        <v>0</v>
      </c>
      <c r="L59" s="12">
        <v>0</v>
      </c>
      <c r="M59" s="12">
        <v>2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24">
        <f t="shared" si="14"/>
        <v>4</v>
      </c>
    </row>
    <row r="60" spans="1:20" x14ac:dyDescent="0.2">
      <c r="A60" s="21" t="s">
        <v>401</v>
      </c>
      <c r="B60" s="24">
        <v>2</v>
      </c>
      <c r="C60" s="24">
        <v>0</v>
      </c>
      <c r="D60" s="24">
        <v>0</v>
      </c>
      <c r="E60" s="24"/>
      <c r="F60" s="14" t="s">
        <v>13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24">
        <f t="shared" si="14"/>
        <v>2</v>
      </c>
    </row>
    <row r="61" spans="1:20" s="17" customFormat="1" x14ac:dyDescent="0.2">
      <c r="A61" s="22" t="s">
        <v>17</v>
      </c>
      <c r="B61" s="25">
        <f>SUM(B43:B60)</f>
        <v>211</v>
      </c>
      <c r="C61" s="25">
        <f t="shared" ref="C61:E61" si="15">SUM(C43:C60)</f>
        <v>17</v>
      </c>
      <c r="D61" s="25">
        <f t="shared" si="15"/>
        <v>19</v>
      </c>
      <c r="E61" s="25">
        <f t="shared" si="15"/>
        <v>15</v>
      </c>
      <c r="F61" s="16"/>
      <c r="G61" s="16">
        <f t="shared" ref="G61:T61" si="16">SUM(G43:G60)</f>
        <v>3</v>
      </c>
      <c r="H61" s="16">
        <f t="shared" si="16"/>
        <v>18</v>
      </c>
      <c r="I61" s="16">
        <f t="shared" si="16"/>
        <v>41</v>
      </c>
      <c r="J61" s="16">
        <f t="shared" si="16"/>
        <v>8</v>
      </c>
      <c r="K61" s="16">
        <f t="shared" si="16"/>
        <v>0</v>
      </c>
      <c r="L61" s="16">
        <f t="shared" si="16"/>
        <v>8</v>
      </c>
      <c r="M61" s="16">
        <f t="shared" si="16"/>
        <v>6</v>
      </c>
      <c r="N61" s="16">
        <f t="shared" si="16"/>
        <v>5</v>
      </c>
      <c r="O61" s="16">
        <f t="shared" si="16"/>
        <v>0</v>
      </c>
      <c r="P61" s="16">
        <f t="shared" si="16"/>
        <v>0</v>
      </c>
      <c r="Q61" s="16">
        <f t="shared" si="16"/>
        <v>1</v>
      </c>
      <c r="R61" s="16">
        <f t="shared" si="16"/>
        <v>0</v>
      </c>
      <c r="S61" s="16">
        <f t="shared" si="16"/>
        <v>12</v>
      </c>
      <c r="T61" s="25">
        <f t="shared" si="16"/>
        <v>160</v>
      </c>
    </row>
    <row r="62" spans="1:20" x14ac:dyDescent="0.2">
      <c r="A62" s="20" t="s">
        <v>402</v>
      </c>
      <c r="B62" s="24"/>
      <c r="C62" s="24"/>
      <c r="D62" s="24"/>
      <c r="E62" s="24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24"/>
    </row>
    <row r="63" spans="1:20" x14ac:dyDescent="0.2">
      <c r="A63" s="21" t="s">
        <v>403</v>
      </c>
      <c r="B63" s="24">
        <v>45</v>
      </c>
      <c r="C63" s="24">
        <v>5</v>
      </c>
      <c r="D63" s="24">
        <v>5</v>
      </c>
      <c r="E63" s="24">
        <v>10</v>
      </c>
      <c r="F63" s="14" t="s">
        <v>13</v>
      </c>
      <c r="G63" s="12">
        <v>0</v>
      </c>
      <c r="H63" s="12">
        <v>2</v>
      </c>
      <c r="I63" s="12">
        <v>6</v>
      </c>
      <c r="J63" s="12">
        <v>3</v>
      </c>
      <c r="K63" s="12">
        <v>0</v>
      </c>
      <c r="L63" s="12">
        <v>1</v>
      </c>
      <c r="M63" s="12">
        <v>1</v>
      </c>
      <c r="N63" s="12">
        <v>0</v>
      </c>
      <c r="O63" s="12">
        <v>0</v>
      </c>
      <c r="P63" s="12">
        <v>0</v>
      </c>
      <c r="Q63" s="12">
        <v>0</v>
      </c>
      <c r="R63" s="12">
        <v>1</v>
      </c>
      <c r="S63" s="12">
        <v>0</v>
      </c>
      <c r="T63" s="24">
        <f t="shared" ref="T63:T64" si="17">SUM(B63:E63)-SUM(G63:S63)</f>
        <v>51</v>
      </c>
    </row>
    <row r="64" spans="1:20" x14ac:dyDescent="0.2">
      <c r="A64" s="21" t="s">
        <v>404</v>
      </c>
      <c r="B64" s="24">
        <v>102</v>
      </c>
      <c r="C64" s="24">
        <v>15</v>
      </c>
      <c r="D64" s="24">
        <v>19</v>
      </c>
      <c r="E64" s="24">
        <v>20</v>
      </c>
      <c r="F64" s="14" t="s">
        <v>13</v>
      </c>
      <c r="G64" s="12">
        <v>3</v>
      </c>
      <c r="H64" s="12">
        <v>12</v>
      </c>
      <c r="I64" s="12">
        <v>12</v>
      </c>
      <c r="J64" s="12">
        <v>14</v>
      </c>
      <c r="K64" s="12">
        <v>4</v>
      </c>
      <c r="L64" s="12">
        <v>7</v>
      </c>
      <c r="M64" s="12">
        <v>7</v>
      </c>
      <c r="N64" s="12">
        <v>0</v>
      </c>
      <c r="O64" s="12">
        <v>6</v>
      </c>
      <c r="P64" s="12">
        <v>0</v>
      </c>
      <c r="Q64" s="12">
        <v>0</v>
      </c>
      <c r="R64" s="12">
        <v>0</v>
      </c>
      <c r="S64" s="12">
        <v>0</v>
      </c>
      <c r="T64" s="24">
        <f t="shared" si="17"/>
        <v>91</v>
      </c>
    </row>
    <row r="65" spans="1:20" s="17" customFormat="1" x14ac:dyDescent="0.2">
      <c r="A65" s="22" t="s">
        <v>17</v>
      </c>
      <c r="B65" s="25">
        <f>SUM(B63:B64)</f>
        <v>147</v>
      </c>
      <c r="C65" s="25">
        <f t="shared" ref="C65:E65" si="18">SUM(C63:C64)</f>
        <v>20</v>
      </c>
      <c r="D65" s="25">
        <f t="shared" si="18"/>
        <v>24</v>
      </c>
      <c r="E65" s="25">
        <f t="shared" si="18"/>
        <v>30</v>
      </c>
      <c r="F65" s="16"/>
      <c r="G65" s="16">
        <f t="shared" ref="G65:T65" si="19">SUM(G63:G64)</f>
        <v>3</v>
      </c>
      <c r="H65" s="16">
        <f t="shared" si="19"/>
        <v>14</v>
      </c>
      <c r="I65" s="16">
        <f t="shared" si="19"/>
        <v>18</v>
      </c>
      <c r="J65" s="16">
        <f t="shared" si="19"/>
        <v>17</v>
      </c>
      <c r="K65" s="16">
        <f t="shared" si="19"/>
        <v>4</v>
      </c>
      <c r="L65" s="16">
        <f t="shared" si="19"/>
        <v>8</v>
      </c>
      <c r="M65" s="16">
        <f t="shared" si="19"/>
        <v>8</v>
      </c>
      <c r="N65" s="16">
        <f t="shared" si="19"/>
        <v>0</v>
      </c>
      <c r="O65" s="16">
        <f t="shared" si="19"/>
        <v>6</v>
      </c>
      <c r="P65" s="16">
        <f t="shared" si="19"/>
        <v>0</v>
      </c>
      <c r="Q65" s="16">
        <f t="shared" si="19"/>
        <v>0</v>
      </c>
      <c r="R65" s="16">
        <f t="shared" si="19"/>
        <v>1</v>
      </c>
      <c r="S65" s="16">
        <f t="shared" si="19"/>
        <v>0</v>
      </c>
      <c r="T65" s="25">
        <f t="shared" si="19"/>
        <v>142</v>
      </c>
    </row>
    <row r="66" spans="1:20" x14ac:dyDescent="0.2">
      <c r="A66" s="20" t="s">
        <v>405</v>
      </c>
      <c r="B66" s="24"/>
      <c r="C66" s="24"/>
      <c r="D66" s="24"/>
      <c r="E66" s="24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24"/>
    </row>
    <row r="67" spans="1:20" x14ac:dyDescent="0.2">
      <c r="A67" s="21" t="s">
        <v>406</v>
      </c>
      <c r="B67" s="24">
        <v>40</v>
      </c>
      <c r="C67" s="24">
        <v>0</v>
      </c>
      <c r="D67" s="24">
        <v>60</v>
      </c>
      <c r="E67" s="24"/>
      <c r="F67" s="14" t="s">
        <v>13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100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24">
        <f t="shared" ref="T67" si="20">SUM(B67:E67)-SUM(G67:S67)</f>
        <v>0</v>
      </c>
    </row>
    <row r="68" spans="1:20" s="17" customFormat="1" x14ac:dyDescent="0.2">
      <c r="A68" s="22" t="s">
        <v>17</v>
      </c>
      <c r="B68" s="25">
        <f>SUM(B67)</f>
        <v>40</v>
      </c>
      <c r="C68" s="25">
        <f>SUM(C67)</f>
        <v>0</v>
      </c>
      <c r="D68" s="25">
        <f>SUM(D67)</f>
        <v>60</v>
      </c>
      <c r="E68" s="25">
        <f>SUM(E67)</f>
        <v>0</v>
      </c>
      <c r="F68" s="16"/>
      <c r="G68" s="16">
        <f t="shared" ref="G68:T68" si="21">SUM(G67)</f>
        <v>0</v>
      </c>
      <c r="H68" s="16">
        <f t="shared" si="21"/>
        <v>0</v>
      </c>
      <c r="I68" s="16">
        <f t="shared" si="21"/>
        <v>0</v>
      </c>
      <c r="J68" s="16">
        <f t="shared" si="21"/>
        <v>0</v>
      </c>
      <c r="K68" s="16">
        <f t="shared" si="21"/>
        <v>0</v>
      </c>
      <c r="L68" s="16">
        <f t="shared" si="21"/>
        <v>100</v>
      </c>
      <c r="M68" s="16">
        <f t="shared" si="21"/>
        <v>0</v>
      </c>
      <c r="N68" s="16">
        <f t="shared" si="21"/>
        <v>0</v>
      </c>
      <c r="O68" s="16">
        <f t="shared" si="21"/>
        <v>0</v>
      </c>
      <c r="P68" s="16">
        <f t="shared" si="21"/>
        <v>0</v>
      </c>
      <c r="Q68" s="16">
        <f t="shared" si="21"/>
        <v>0</v>
      </c>
      <c r="R68" s="16">
        <f t="shared" si="21"/>
        <v>0</v>
      </c>
      <c r="S68" s="16">
        <f t="shared" si="21"/>
        <v>0</v>
      </c>
      <c r="T68" s="25">
        <f t="shared" si="21"/>
        <v>0</v>
      </c>
    </row>
    <row r="69" spans="1:20" x14ac:dyDescent="0.2">
      <c r="A69" s="20" t="s">
        <v>407</v>
      </c>
      <c r="B69" s="24"/>
      <c r="C69" s="24"/>
      <c r="D69" s="24"/>
      <c r="E69" s="24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24"/>
    </row>
    <row r="70" spans="1:20" x14ac:dyDescent="0.2">
      <c r="A70" s="21" t="s">
        <v>408</v>
      </c>
      <c r="B70" s="24">
        <v>68</v>
      </c>
      <c r="C70" s="24">
        <v>5</v>
      </c>
      <c r="D70" s="24">
        <v>10</v>
      </c>
      <c r="E70" s="24"/>
      <c r="F70" s="14" t="s">
        <v>13</v>
      </c>
      <c r="G70" s="12">
        <v>4</v>
      </c>
      <c r="H70" s="12">
        <v>2</v>
      </c>
      <c r="I70" s="12">
        <v>6</v>
      </c>
      <c r="J70" s="12">
        <v>8</v>
      </c>
      <c r="K70" s="12">
        <v>0</v>
      </c>
      <c r="L70" s="12">
        <v>2</v>
      </c>
      <c r="M70" s="12">
        <v>6</v>
      </c>
      <c r="N70" s="12">
        <v>0</v>
      </c>
      <c r="O70" s="12">
        <v>2</v>
      </c>
      <c r="P70" s="12">
        <v>5</v>
      </c>
      <c r="Q70" s="12">
        <v>0</v>
      </c>
      <c r="R70" s="12">
        <v>0</v>
      </c>
      <c r="S70" s="12">
        <v>0</v>
      </c>
      <c r="T70" s="24">
        <f t="shared" ref="T70:T71" si="22">SUM(B70:E70)-SUM(G70:S70)</f>
        <v>48</v>
      </c>
    </row>
    <row r="71" spans="1:20" x14ac:dyDescent="0.2">
      <c r="A71" s="21" t="s">
        <v>409</v>
      </c>
      <c r="B71" s="24">
        <v>182</v>
      </c>
      <c r="C71" s="24">
        <v>30</v>
      </c>
      <c r="D71" s="24">
        <v>5</v>
      </c>
      <c r="E71" s="24">
        <v>14</v>
      </c>
      <c r="F71" s="14" t="s">
        <v>13</v>
      </c>
      <c r="G71" s="12">
        <v>7</v>
      </c>
      <c r="H71" s="12">
        <v>25</v>
      </c>
      <c r="I71" s="12">
        <v>17</v>
      </c>
      <c r="J71" s="12">
        <v>25</v>
      </c>
      <c r="K71" s="12">
        <v>0</v>
      </c>
      <c r="L71" s="12">
        <v>2</v>
      </c>
      <c r="M71" s="12">
        <v>16</v>
      </c>
      <c r="N71" s="12">
        <v>0</v>
      </c>
      <c r="O71" s="12">
        <v>1</v>
      </c>
      <c r="P71" s="12">
        <v>15</v>
      </c>
      <c r="Q71" s="12">
        <v>1</v>
      </c>
      <c r="R71" s="12">
        <v>0</v>
      </c>
      <c r="S71" s="12">
        <v>6</v>
      </c>
      <c r="T71" s="24">
        <f t="shared" si="22"/>
        <v>116</v>
      </c>
    </row>
    <row r="72" spans="1:20" s="17" customFormat="1" ht="13.5" thickBot="1" x14ac:dyDescent="0.25">
      <c r="A72" s="22" t="s">
        <v>17</v>
      </c>
      <c r="B72" s="25">
        <f>SUM(B70:B71)</f>
        <v>250</v>
      </c>
      <c r="C72" s="25">
        <f t="shared" ref="C72:E72" si="23">SUM(C70:C71)</f>
        <v>35</v>
      </c>
      <c r="D72" s="25">
        <f t="shared" si="23"/>
        <v>15</v>
      </c>
      <c r="E72" s="25">
        <f t="shared" si="23"/>
        <v>14</v>
      </c>
      <c r="F72" s="16"/>
      <c r="G72" s="16">
        <f t="shared" ref="G72:T72" si="24">SUM(G70:G71)</f>
        <v>11</v>
      </c>
      <c r="H72" s="16">
        <f t="shared" si="24"/>
        <v>27</v>
      </c>
      <c r="I72" s="16">
        <f t="shared" si="24"/>
        <v>23</v>
      </c>
      <c r="J72" s="16">
        <f t="shared" si="24"/>
        <v>33</v>
      </c>
      <c r="K72" s="16">
        <f t="shared" si="24"/>
        <v>0</v>
      </c>
      <c r="L72" s="16">
        <f t="shared" si="24"/>
        <v>4</v>
      </c>
      <c r="M72" s="16">
        <f t="shared" si="24"/>
        <v>22</v>
      </c>
      <c r="N72" s="16">
        <f t="shared" si="24"/>
        <v>0</v>
      </c>
      <c r="O72" s="16">
        <f t="shared" si="24"/>
        <v>3</v>
      </c>
      <c r="P72" s="16">
        <f t="shared" si="24"/>
        <v>20</v>
      </c>
      <c r="Q72" s="16">
        <f t="shared" si="24"/>
        <v>1</v>
      </c>
      <c r="R72" s="16">
        <f t="shared" si="24"/>
        <v>0</v>
      </c>
      <c r="S72" s="16">
        <f t="shared" si="24"/>
        <v>6</v>
      </c>
      <c r="T72" s="25">
        <f t="shared" si="24"/>
        <v>164</v>
      </c>
    </row>
    <row r="73" spans="1:20" s="18" customFormat="1" ht="22.5" customHeight="1" thickBot="1" x14ac:dyDescent="0.3">
      <c r="A73" s="29" t="s">
        <v>18</v>
      </c>
      <c r="B73" s="30">
        <f>SUM(B72,B68,B65,B61,B41,B24)</f>
        <v>1613</v>
      </c>
      <c r="C73" s="30">
        <f t="shared" ref="C73:E73" si="25">SUM(C72,C68,C65,C61,C41,C24)</f>
        <v>264</v>
      </c>
      <c r="D73" s="30">
        <f t="shared" si="25"/>
        <v>293</v>
      </c>
      <c r="E73" s="30">
        <f t="shared" si="25"/>
        <v>176</v>
      </c>
      <c r="F73" s="31"/>
      <c r="G73" s="31">
        <f t="shared" ref="G73" si="26">SUM(G72,G68,G65,G61,G41,G24)</f>
        <v>83</v>
      </c>
      <c r="H73" s="31">
        <f t="shared" ref="H73" si="27">SUM(H72,H68,H65,H61,H41,H24)</f>
        <v>186</v>
      </c>
      <c r="I73" s="31">
        <f t="shared" ref="I73" si="28">SUM(I72,I68,I65,I61,I41,I24)</f>
        <v>199</v>
      </c>
      <c r="J73" s="31">
        <f t="shared" ref="J73" si="29">SUM(J72,J68,J65,J61,J41,J24)</f>
        <v>169</v>
      </c>
      <c r="K73" s="31">
        <f t="shared" ref="K73" si="30">SUM(K72,K68,K65,K61,K41,K24)</f>
        <v>18</v>
      </c>
      <c r="L73" s="31">
        <f t="shared" ref="L73" si="31">SUM(L72,L68,L65,L61,L41,L24)</f>
        <v>159</v>
      </c>
      <c r="M73" s="31">
        <f t="shared" ref="M73" si="32">SUM(M72,M68,M65,M61,M41,M24)</f>
        <v>63</v>
      </c>
      <c r="N73" s="31">
        <f t="shared" ref="N73" si="33">SUM(N72,N68,N65,N61,N41,N24)</f>
        <v>27</v>
      </c>
      <c r="O73" s="31">
        <f t="shared" ref="O73" si="34">SUM(O72,O68,O65,O61,O41,O24)</f>
        <v>29</v>
      </c>
      <c r="P73" s="31">
        <f t="shared" ref="P73" si="35">SUM(P72,P68,P65,P61,P41,P24)</f>
        <v>20</v>
      </c>
      <c r="Q73" s="31">
        <f t="shared" ref="Q73" si="36">SUM(Q72,Q68,Q65,Q61,Q41,Q24)</f>
        <v>8</v>
      </c>
      <c r="R73" s="31">
        <f t="shared" ref="R73" si="37">SUM(R72,R68,R65,R61,R41,R24)</f>
        <v>8</v>
      </c>
      <c r="S73" s="31">
        <f t="shared" ref="S73" si="38">SUM(S72,S68,S65,S61,S41,S24)</f>
        <v>18</v>
      </c>
      <c r="T73" s="30">
        <f t="shared" ref="T73" si="39">SUM(T72,T68,T65,T61,T41,T24)</f>
        <v>1359</v>
      </c>
    </row>
  </sheetData>
  <printOptions horizontalCentered="1"/>
  <pageMargins left="0.19685039370078741" right="0.19685039370078741" top="0.19685039370078741" bottom="0.19685039370078741" header="0.31496062992125984" footer="0.31496062992125984"/>
  <pageSetup paperSize="9" scale="55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3290F-D6C2-42B7-83C0-82B604D3E14D}">
  <sheetPr>
    <pageSetUpPr fitToPage="1"/>
  </sheetPr>
  <dimension ref="A1:T114"/>
  <sheetViews>
    <sheetView topLeftCell="A70" zoomScale="90" zoomScaleNormal="90" workbookViewId="0">
      <selection activeCell="E111" sqref="E111"/>
    </sheetView>
  </sheetViews>
  <sheetFormatPr baseColWidth="10" defaultColWidth="11.375" defaultRowHeight="12.75" x14ac:dyDescent="0.2"/>
  <cols>
    <col min="1" max="1" width="68.875" style="7" customWidth="1"/>
    <col min="2" max="2" width="10.625" style="7" customWidth="1"/>
    <col min="3" max="5" width="12.125" style="7" customWidth="1"/>
    <col min="6" max="6" width="12" style="7" customWidth="1"/>
    <col min="7" max="7" width="10.625" style="7" customWidth="1"/>
    <col min="8" max="20" width="9.625" style="7" customWidth="1"/>
    <col min="21" max="16384" width="11.375" style="7"/>
  </cols>
  <sheetData>
    <row r="1" spans="1:20" ht="20.100000000000001" customHeight="1" x14ac:dyDescent="0.2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20" s="11" customFormat="1" ht="20.100000000000001" customHeight="1" x14ac:dyDescent="0.2">
      <c r="A2" s="8" t="s">
        <v>1</v>
      </c>
      <c r="B2" s="9" t="s">
        <v>2</v>
      </c>
      <c r="C2" s="9"/>
      <c r="D2" s="9"/>
      <c r="E2" s="9"/>
      <c r="F2" s="10"/>
      <c r="G2" s="10"/>
      <c r="H2" s="10"/>
      <c r="I2" s="10"/>
      <c r="J2" s="10"/>
      <c r="K2" s="10"/>
      <c r="L2" s="10"/>
      <c r="M2" s="10"/>
    </row>
    <row r="3" spans="1:20" ht="20.100000000000001" customHeight="1" x14ac:dyDescent="0.2">
      <c r="A3" s="6"/>
      <c r="B3" s="6"/>
      <c r="C3" s="6"/>
      <c r="D3" s="6"/>
      <c r="E3" s="6"/>
      <c r="F3" s="6"/>
      <c r="G3" s="6"/>
      <c r="H3" s="6"/>
      <c r="I3" s="6" t="s">
        <v>3</v>
      </c>
      <c r="J3" s="6"/>
      <c r="K3" s="6"/>
      <c r="L3" s="6"/>
      <c r="M3" s="7" t="s">
        <v>4</v>
      </c>
    </row>
    <row r="4" spans="1:20" ht="13.5" thickBot="1" x14ac:dyDescent="0.25">
      <c r="A4" s="7" t="s">
        <v>5</v>
      </c>
    </row>
    <row r="5" spans="1:20" ht="22.5" customHeight="1" x14ac:dyDescent="0.2">
      <c r="A5" s="19" t="s">
        <v>6</v>
      </c>
      <c r="B5" s="23" t="s">
        <v>7</v>
      </c>
      <c r="C5" s="23" t="s">
        <v>525</v>
      </c>
      <c r="D5" s="23" t="s">
        <v>526</v>
      </c>
      <c r="E5" s="23" t="s">
        <v>527</v>
      </c>
      <c r="F5" s="1" t="s">
        <v>8</v>
      </c>
      <c r="G5" s="1" t="s">
        <v>9</v>
      </c>
      <c r="H5" s="2">
        <v>44588</v>
      </c>
      <c r="I5" s="2">
        <v>44589</v>
      </c>
      <c r="J5" s="2">
        <v>44590</v>
      </c>
      <c r="K5" s="2">
        <v>44591</v>
      </c>
      <c r="L5" s="2">
        <v>44592</v>
      </c>
      <c r="M5" s="2">
        <v>44593</v>
      </c>
      <c r="N5" s="2">
        <v>44594</v>
      </c>
      <c r="O5" s="2">
        <v>44595</v>
      </c>
      <c r="P5" s="2">
        <v>44596</v>
      </c>
      <c r="Q5" s="2">
        <v>44597</v>
      </c>
      <c r="R5" s="2">
        <v>44598</v>
      </c>
      <c r="S5" s="2">
        <v>44599</v>
      </c>
      <c r="T5" s="23" t="s">
        <v>10</v>
      </c>
    </row>
    <row r="6" spans="1:20" x14ac:dyDescent="0.2">
      <c r="A6" s="20" t="s">
        <v>413</v>
      </c>
      <c r="B6" s="24"/>
      <c r="C6" s="24"/>
      <c r="D6" s="24"/>
      <c r="E6" s="24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24"/>
    </row>
    <row r="7" spans="1:20" x14ac:dyDescent="0.2">
      <c r="A7" s="21" t="s">
        <v>414</v>
      </c>
      <c r="B7" s="24">
        <v>3</v>
      </c>
      <c r="C7" s="24">
        <v>0</v>
      </c>
      <c r="D7" s="24">
        <v>0</v>
      </c>
      <c r="E7" s="24"/>
      <c r="F7" s="14" t="s">
        <v>13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24">
        <f t="shared" ref="T7" si="0">SUM(B7:E7)-SUM(G7:S7)</f>
        <v>3</v>
      </c>
    </row>
    <row r="8" spans="1:20" s="17" customFormat="1" x14ac:dyDescent="0.2">
      <c r="A8" s="22" t="s">
        <v>17</v>
      </c>
      <c r="B8" s="25">
        <f>SUM(B7)</f>
        <v>3</v>
      </c>
      <c r="C8" s="25">
        <f>SUM(C7)</f>
        <v>0</v>
      </c>
      <c r="D8" s="25">
        <f>SUM(D7)</f>
        <v>0</v>
      </c>
      <c r="E8" s="25">
        <f>SUM(E7)</f>
        <v>0</v>
      </c>
      <c r="F8" s="16"/>
      <c r="G8" s="16">
        <f t="shared" ref="G8:T8" si="1">SUM(G7)</f>
        <v>0</v>
      </c>
      <c r="H8" s="16">
        <f t="shared" si="1"/>
        <v>0</v>
      </c>
      <c r="I8" s="16">
        <f t="shared" si="1"/>
        <v>0</v>
      </c>
      <c r="J8" s="16">
        <f t="shared" si="1"/>
        <v>0</v>
      </c>
      <c r="K8" s="16">
        <f t="shared" si="1"/>
        <v>0</v>
      </c>
      <c r="L8" s="16">
        <f t="shared" si="1"/>
        <v>0</v>
      </c>
      <c r="M8" s="16">
        <f t="shared" si="1"/>
        <v>0</v>
      </c>
      <c r="N8" s="16">
        <f t="shared" si="1"/>
        <v>0</v>
      </c>
      <c r="O8" s="16">
        <f t="shared" si="1"/>
        <v>0</v>
      </c>
      <c r="P8" s="16">
        <f t="shared" si="1"/>
        <v>0</v>
      </c>
      <c r="Q8" s="16">
        <f t="shared" si="1"/>
        <v>0</v>
      </c>
      <c r="R8" s="16">
        <f t="shared" si="1"/>
        <v>0</v>
      </c>
      <c r="S8" s="16">
        <f t="shared" si="1"/>
        <v>0</v>
      </c>
      <c r="T8" s="25">
        <f t="shared" si="1"/>
        <v>3</v>
      </c>
    </row>
    <row r="9" spans="1:20" x14ac:dyDescent="0.2">
      <c r="A9" s="20" t="s">
        <v>478</v>
      </c>
      <c r="B9" s="24"/>
      <c r="C9" s="24"/>
      <c r="D9" s="24"/>
      <c r="E9" s="24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24"/>
    </row>
    <row r="10" spans="1:20" x14ac:dyDescent="0.2">
      <c r="A10" s="21" t="s">
        <v>479</v>
      </c>
      <c r="B10" s="24">
        <v>184</v>
      </c>
      <c r="C10" s="24">
        <v>0</v>
      </c>
      <c r="D10" s="24">
        <v>0</v>
      </c>
      <c r="E10" s="24"/>
      <c r="F10" s="14" t="s">
        <v>13</v>
      </c>
      <c r="G10" s="12">
        <v>0</v>
      </c>
      <c r="H10" s="12">
        <v>30</v>
      </c>
      <c r="I10" s="12">
        <v>0</v>
      </c>
      <c r="J10" s="12">
        <v>0</v>
      </c>
      <c r="K10" s="12">
        <v>0</v>
      </c>
      <c r="L10" s="12">
        <v>30</v>
      </c>
      <c r="M10" s="12">
        <v>110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24">
        <f t="shared" ref="T10:T17" si="2">SUM(B10:E10)-SUM(G10:S10)</f>
        <v>14</v>
      </c>
    </row>
    <row r="11" spans="1:20" x14ac:dyDescent="0.2">
      <c r="A11" s="21" t="s">
        <v>480</v>
      </c>
      <c r="B11" s="24">
        <v>58</v>
      </c>
      <c r="C11" s="24">
        <v>75</v>
      </c>
      <c r="D11" s="24">
        <v>0</v>
      </c>
      <c r="E11" s="24"/>
      <c r="F11" s="14" t="s">
        <v>13</v>
      </c>
      <c r="G11" s="12">
        <v>0</v>
      </c>
      <c r="H11" s="12">
        <v>10</v>
      </c>
      <c r="I11" s="12">
        <v>15</v>
      </c>
      <c r="J11" s="12">
        <v>5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24">
        <f t="shared" si="2"/>
        <v>103</v>
      </c>
    </row>
    <row r="12" spans="1:20" x14ac:dyDescent="0.2">
      <c r="A12" s="21" t="s">
        <v>481</v>
      </c>
      <c r="B12" s="24">
        <v>120</v>
      </c>
      <c r="C12" s="24">
        <v>0</v>
      </c>
      <c r="D12" s="24">
        <v>0</v>
      </c>
      <c r="E12" s="24"/>
      <c r="F12" s="14" t="s">
        <v>13</v>
      </c>
      <c r="G12" s="12">
        <v>0</v>
      </c>
      <c r="H12" s="12">
        <v>0</v>
      </c>
      <c r="I12" s="12">
        <v>0</v>
      </c>
      <c r="J12" s="12">
        <v>15</v>
      </c>
      <c r="K12" s="12">
        <v>0</v>
      </c>
      <c r="L12" s="12">
        <v>40</v>
      </c>
      <c r="M12" s="12">
        <v>60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24">
        <f t="shared" si="2"/>
        <v>5</v>
      </c>
    </row>
    <row r="13" spans="1:20" x14ac:dyDescent="0.2">
      <c r="A13" s="21" t="s">
        <v>482</v>
      </c>
      <c r="B13" s="24">
        <v>30</v>
      </c>
      <c r="C13" s="24">
        <v>75</v>
      </c>
      <c r="D13" s="24">
        <v>0</v>
      </c>
      <c r="E13" s="24"/>
      <c r="F13" s="14" t="s">
        <v>13</v>
      </c>
      <c r="G13" s="12">
        <v>0</v>
      </c>
      <c r="H13" s="12">
        <v>0</v>
      </c>
      <c r="I13" s="12">
        <v>0</v>
      </c>
      <c r="J13" s="12">
        <v>5</v>
      </c>
      <c r="K13" s="12">
        <v>0</v>
      </c>
      <c r="L13" s="12">
        <v>10</v>
      </c>
      <c r="M13" s="12">
        <v>28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24">
        <f t="shared" si="2"/>
        <v>62</v>
      </c>
    </row>
    <row r="14" spans="1:20" x14ac:dyDescent="0.2">
      <c r="A14" s="21" t="s">
        <v>483</v>
      </c>
      <c r="B14" s="24">
        <v>121</v>
      </c>
      <c r="C14" s="24">
        <v>175</v>
      </c>
      <c r="D14" s="24">
        <v>0</v>
      </c>
      <c r="E14" s="24"/>
      <c r="F14" s="14" t="s">
        <v>13</v>
      </c>
      <c r="G14" s="12">
        <v>0</v>
      </c>
      <c r="H14" s="12">
        <v>0</v>
      </c>
      <c r="I14" s="12">
        <v>0</v>
      </c>
      <c r="J14" s="12">
        <v>125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24">
        <f t="shared" si="2"/>
        <v>171</v>
      </c>
    </row>
    <row r="15" spans="1:20" x14ac:dyDescent="0.2">
      <c r="A15" s="21" t="s">
        <v>484</v>
      </c>
      <c r="B15" s="24">
        <v>53</v>
      </c>
      <c r="C15" s="24">
        <v>0</v>
      </c>
      <c r="D15" s="24">
        <v>0</v>
      </c>
      <c r="E15" s="24"/>
      <c r="F15" s="14" t="s">
        <v>13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30</v>
      </c>
      <c r="M15" s="12">
        <v>20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24">
        <f t="shared" si="2"/>
        <v>3</v>
      </c>
    </row>
    <row r="16" spans="1:20" x14ac:dyDescent="0.2">
      <c r="A16" s="21" t="s">
        <v>485</v>
      </c>
      <c r="B16" s="24">
        <v>3</v>
      </c>
      <c r="C16" s="24">
        <v>125</v>
      </c>
      <c r="D16" s="24">
        <v>0</v>
      </c>
      <c r="E16" s="24">
        <v>50</v>
      </c>
      <c r="F16" s="14" t="s">
        <v>13</v>
      </c>
      <c r="G16" s="12">
        <v>0</v>
      </c>
      <c r="H16" s="12">
        <v>100</v>
      </c>
      <c r="I16" s="12">
        <v>0</v>
      </c>
      <c r="J16" s="12">
        <v>0</v>
      </c>
      <c r="K16" s="12">
        <v>0</v>
      </c>
      <c r="L16" s="12">
        <v>0</v>
      </c>
      <c r="M16" s="12">
        <v>50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24">
        <f t="shared" si="2"/>
        <v>28</v>
      </c>
    </row>
    <row r="17" spans="1:20" x14ac:dyDescent="0.2">
      <c r="A17" s="21" t="s">
        <v>486</v>
      </c>
      <c r="B17" s="24">
        <v>27</v>
      </c>
      <c r="C17" s="24">
        <v>25</v>
      </c>
      <c r="D17" s="24">
        <v>0</v>
      </c>
      <c r="E17" s="24"/>
      <c r="F17" s="14" t="s">
        <v>13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10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24">
        <f t="shared" si="2"/>
        <v>42</v>
      </c>
    </row>
    <row r="18" spans="1:20" s="17" customFormat="1" x14ac:dyDescent="0.2">
      <c r="A18" s="22" t="s">
        <v>17</v>
      </c>
      <c r="B18" s="25">
        <f>SUM(B10:B17)</f>
        <v>596</v>
      </c>
      <c r="C18" s="25">
        <f>SUM(C10:C17)</f>
        <v>475</v>
      </c>
      <c r="D18" s="25">
        <f>SUM(D10:D17)</f>
        <v>0</v>
      </c>
      <c r="E18" s="25">
        <f>SUM(E10:E17)</f>
        <v>50</v>
      </c>
      <c r="F18" s="16"/>
      <c r="G18" s="16">
        <f t="shared" ref="G18:T18" si="3">SUM(G10:G17)</f>
        <v>0</v>
      </c>
      <c r="H18" s="16">
        <f t="shared" si="3"/>
        <v>140</v>
      </c>
      <c r="I18" s="16">
        <f t="shared" si="3"/>
        <v>15</v>
      </c>
      <c r="J18" s="16">
        <f t="shared" si="3"/>
        <v>150</v>
      </c>
      <c r="K18" s="16">
        <f t="shared" si="3"/>
        <v>0</v>
      </c>
      <c r="L18" s="16">
        <f t="shared" si="3"/>
        <v>110</v>
      </c>
      <c r="M18" s="16">
        <f t="shared" si="3"/>
        <v>278</v>
      </c>
      <c r="N18" s="16">
        <f t="shared" si="3"/>
        <v>0</v>
      </c>
      <c r="O18" s="16">
        <f t="shared" si="3"/>
        <v>0</v>
      </c>
      <c r="P18" s="16">
        <f t="shared" si="3"/>
        <v>0</v>
      </c>
      <c r="Q18" s="16">
        <f t="shared" si="3"/>
        <v>0</v>
      </c>
      <c r="R18" s="16">
        <f t="shared" si="3"/>
        <v>0</v>
      </c>
      <c r="S18" s="16">
        <f t="shared" si="3"/>
        <v>0</v>
      </c>
      <c r="T18" s="25">
        <f t="shared" si="3"/>
        <v>428</v>
      </c>
    </row>
    <row r="19" spans="1:20" x14ac:dyDescent="0.2">
      <c r="A19" s="20" t="s">
        <v>487</v>
      </c>
      <c r="B19" s="24"/>
      <c r="C19" s="24"/>
      <c r="D19" s="24"/>
      <c r="E19" s="24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24"/>
    </row>
    <row r="20" spans="1:20" x14ac:dyDescent="0.2">
      <c r="A20" s="21" t="s">
        <v>488</v>
      </c>
      <c r="B20" s="24">
        <v>30</v>
      </c>
      <c r="C20" s="24">
        <v>50</v>
      </c>
      <c r="D20" s="24">
        <v>0</v>
      </c>
      <c r="E20" s="24">
        <v>25</v>
      </c>
      <c r="F20" s="14" t="s">
        <v>13</v>
      </c>
      <c r="G20" s="12">
        <v>0</v>
      </c>
      <c r="H20" s="12">
        <v>0</v>
      </c>
      <c r="I20" s="12">
        <v>0</v>
      </c>
      <c r="J20" s="12">
        <v>50</v>
      </c>
      <c r="K20" s="12">
        <v>0</v>
      </c>
      <c r="L20" s="12">
        <v>0</v>
      </c>
      <c r="M20" s="12">
        <v>40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24">
        <f t="shared" ref="T20:T23" si="4">SUM(B20:E20)-SUM(G20:S20)</f>
        <v>15</v>
      </c>
    </row>
    <row r="21" spans="1:20" x14ac:dyDescent="0.2">
      <c r="A21" s="21" t="s">
        <v>489</v>
      </c>
      <c r="B21" s="24">
        <v>539</v>
      </c>
      <c r="C21" s="24">
        <v>100</v>
      </c>
      <c r="D21" s="24">
        <v>0</v>
      </c>
      <c r="E21" s="24">
        <v>25</v>
      </c>
      <c r="F21" s="14" t="s">
        <v>13</v>
      </c>
      <c r="G21" s="12">
        <v>0</v>
      </c>
      <c r="H21" s="12">
        <v>0</v>
      </c>
      <c r="I21" s="12">
        <v>50</v>
      </c>
      <c r="J21" s="12">
        <v>550</v>
      </c>
      <c r="K21" s="12">
        <v>0</v>
      </c>
      <c r="L21" s="12">
        <v>0</v>
      </c>
      <c r="M21" s="12">
        <v>40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24">
        <f t="shared" si="4"/>
        <v>24</v>
      </c>
    </row>
    <row r="22" spans="1:20" x14ac:dyDescent="0.2">
      <c r="A22" s="21" t="s">
        <v>490</v>
      </c>
      <c r="B22" s="24">
        <v>0</v>
      </c>
      <c r="C22" s="24">
        <v>75</v>
      </c>
      <c r="D22" s="24">
        <v>0</v>
      </c>
      <c r="E22" s="24"/>
      <c r="F22" s="14" t="s">
        <v>13</v>
      </c>
      <c r="G22" s="12">
        <v>0</v>
      </c>
      <c r="H22" s="12">
        <v>38</v>
      </c>
      <c r="I22" s="12">
        <v>0</v>
      </c>
      <c r="J22" s="12">
        <v>0</v>
      </c>
      <c r="K22" s="12">
        <v>0</v>
      </c>
      <c r="L22" s="12">
        <v>0</v>
      </c>
      <c r="M22" s="12">
        <v>10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24">
        <f t="shared" si="4"/>
        <v>27</v>
      </c>
    </row>
    <row r="23" spans="1:20" x14ac:dyDescent="0.2">
      <c r="A23" s="21" t="s">
        <v>491</v>
      </c>
      <c r="B23" s="24">
        <v>82</v>
      </c>
      <c r="C23" s="24">
        <v>0</v>
      </c>
      <c r="D23" s="24">
        <v>0</v>
      </c>
      <c r="E23" s="24"/>
      <c r="F23" s="14" t="s">
        <v>13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10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24">
        <f t="shared" si="4"/>
        <v>72</v>
      </c>
    </row>
    <row r="24" spans="1:20" s="17" customFormat="1" ht="13.5" thickBot="1" x14ac:dyDescent="0.25">
      <c r="A24" s="22" t="s">
        <v>17</v>
      </c>
      <c r="B24" s="25">
        <f>SUM(B20:B23)</f>
        <v>651</v>
      </c>
      <c r="C24" s="25">
        <f>SUM(C20:C23)</f>
        <v>225</v>
      </c>
      <c r="D24" s="25">
        <f>SUM(D20:D23)</f>
        <v>0</v>
      </c>
      <c r="E24" s="25">
        <f>SUM(E20:E23)</f>
        <v>50</v>
      </c>
      <c r="F24" s="16"/>
      <c r="G24" s="16">
        <f t="shared" ref="G24:T24" si="5">SUM(G20:G23)</f>
        <v>0</v>
      </c>
      <c r="H24" s="16">
        <f t="shared" si="5"/>
        <v>38</v>
      </c>
      <c r="I24" s="16">
        <f t="shared" si="5"/>
        <v>50</v>
      </c>
      <c r="J24" s="16">
        <f t="shared" si="5"/>
        <v>600</v>
      </c>
      <c r="K24" s="16">
        <f t="shared" si="5"/>
        <v>0</v>
      </c>
      <c r="L24" s="16">
        <f t="shared" si="5"/>
        <v>0</v>
      </c>
      <c r="M24" s="16">
        <f t="shared" si="5"/>
        <v>100</v>
      </c>
      <c r="N24" s="16">
        <f t="shared" si="5"/>
        <v>0</v>
      </c>
      <c r="O24" s="16">
        <f t="shared" si="5"/>
        <v>0</v>
      </c>
      <c r="P24" s="16">
        <f t="shared" si="5"/>
        <v>0</v>
      </c>
      <c r="Q24" s="16">
        <f t="shared" si="5"/>
        <v>0</v>
      </c>
      <c r="R24" s="16">
        <f t="shared" si="5"/>
        <v>0</v>
      </c>
      <c r="S24" s="16">
        <f t="shared" si="5"/>
        <v>0</v>
      </c>
      <c r="T24" s="25">
        <f t="shared" si="5"/>
        <v>138</v>
      </c>
    </row>
    <row r="25" spans="1:20" s="18" customFormat="1" ht="22.5" customHeight="1" thickBot="1" x14ac:dyDescent="0.3">
      <c r="A25" s="29" t="s">
        <v>528</v>
      </c>
      <c r="B25" s="30">
        <f>SUM(B24,B18,B8)</f>
        <v>1250</v>
      </c>
      <c r="C25" s="30">
        <f t="shared" ref="C25:E25" si="6">SUM(C24,C18,C8)</f>
        <v>700</v>
      </c>
      <c r="D25" s="30">
        <f t="shared" si="6"/>
        <v>0</v>
      </c>
      <c r="E25" s="30">
        <f t="shared" si="6"/>
        <v>100</v>
      </c>
      <c r="F25" s="31"/>
      <c r="G25" s="31">
        <f t="shared" ref="G25" si="7">SUM(G24,G18,G8)</f>
        <v>0</v>
      </c>
      <c r="H25" s="31">
        <f t="shared" ref="H25" si="8">SUM(H24,H18,H8)</f>
        <v>178</v>
      </c>
      <c r="I25" s="31">
        <f t="shared" ref="I25" si="9">SUM(I24,I18,I8)</f>
        <v>65</v>
      </c>
      <c r="J25" s="31">
        <f t="shared" ref="J25" si="10">SUM(J24,J18,J8)</f>
        <v>750</v>
      </c>
      <c r="K25" s="31">
        <f t="shared" ref="K25" si="11">SUM(K24,K18,K8)</f>
        <v>0</v>
      </c>
      <c r="L25" s="31">
        <f t="shared" ref="L25" si="12">SUM(L24,L18,L8)</f>
        <v>110</v>
      </c>
      <c r="M25" s="31">
        <f t="shared" ref="M25" si="13">SUM(M24,M18,M8)</f>
        <v>378</v>
      </c>
      <c r="N25" s="31">
        <f t="shared" ref="N25" si="14">SUM(N24,N18,N8)</f>
        <v>0</v>
      </c>
      <c r="O25" s="31">
        <f t="shared" ref="O25" si="15">SUM(O24,O18,O8)</f>
        <v>0</v>
      </c>
      <c r="P25" s="31">
        <f t="shared" ref="P25" si="16">SUM(P24,P18,P8)</f>
        <v>0</v>
      </c>
      <c r="Q25" s="31">
        <f t="shared" ref="Q25" si="17">SUM(Q24,Q18,Q8)</f>
        <v>0</v>
      </c>
      <c r="R25" s="31">
        <f t="shared" ref="R25" si="18">SUM(R24,R18,R8)</f>
        <v>0</v>
      </c>
      <c r="S25" s="31">
        <f t="shared" ref="S25" si="19">SUM(S24,S18,S8)</f>
        <v>0</v>
      </c>
      <c r="T25" s="30">
        <f t="shared" ref="T25" si="20">SUM(T24,T18,T8)</f>
        <v>569</v>
      </c>
    </row>
    <row r="27" spans="1:20" ht="13.5" thickBot="1" x14ac:dyDescent="0.25"/>
    <row r="28" spans="1:20" ht="22.5" customHeight="1" x14ac:dyDescent="0.2">
      <c r="A28" s="19" t="s">
        <v>6</v>
      </c>
      <c r="B28" s="23" t="s">
        <v>7</v>
      </c>
      <c r="C28" s="23" t="s">
        <v>525</v>
      </c>
      <c r="D28" s="23" t="s">
        <v>526</v>
      </c>
      <c r="E28" s="23" t="s">
        <v>527</v>
      </c>
      <c r="F28" s="1" t="s">
        <v>8</v>
      </c>
      <c r="G28" s="1" t="s">
        <v>9</v>
      </c>
      <c r="H28" s="2">
        <v>44588</v>
      </c>
      <c r="I28" s="2">
        <v>44589</v>
      </c>
      <c r="J28" s="2">
        <v>44590</v>
      </c>
      <c r="K28" s="2">
        <v>44591</v>
      </c>
      <c r="L28" s="2">
        <v>44592</v>
      </c>
      <c r="M28" s="2">
        <v>44593</v>
      </c>
      <c r="N28" s="2">
        <v>44594</v>
      </c>
      <c r="O28" s="2">
        <v>44595</v>
      </c>
      <c r="P28" s="2">
        <v>44596</v>
      </c>
      <c r="Q28" s="2">
        <v>44597</v>
      </c>
      <c r="R28" s="2">
        <v>44598</v>
      </c>
      <c r="S28" s="32">
        <v>44599</v>
      </c>
      <c r="T28" s="23" t="s">
        <v>10</v>
      </c>
    </row>
    <row r="29" spans="1:20" x14ac:dyDescent="0.2">
      <c r="A29" s="20" t="s">
        <v>415</v>
      </c>
      <c r="B29" s="24"/>
      <c r="C29" s="24"/>
      <c r="D29" s="24"/>
      <c r="E29" s="24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33"/>
      <c r="T29" s="24"/>
    </row>
    <row r="30" spans="1:20" x14ac:dyDescent="0.2">
      <c r="A30" s="21" t="s">
        <v>416</v>
      </c>
      <c r="B30" s="24">
        <v>23</v>
      </c>
      <c r="C30" s="24">
        <v>0</v>
      </c>
      <c r="D30" s="24">
        <v>0</v>
      </c>
      <c r="E30" s="24"/>
      <c r="F30" s="14" t="s">
        <v>13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33">
        <v>0</v>
      </c>
      <c r="T30" s="24">
        <f t="shared" ref="T30:T38" si="21">SUM(B30:E30)-SUM(G30:S30)</f>
        <v>23</v>
      </c>
    </row>
    <row r="31" spans="1:20" x14ac:dyDescent="0.2">
      <c r="A31" s="21" t="s">
        <v>417</v>
      </c>
      <c r="B31" s="24">
        <v>2</v>
      </c>
      <c r="C31" s="24">
        <v>0</v>
      </c>
      <c r="D31" s="24">
        <v>0</v>
      </c>
      <c r="E31" s="24"/>
      <c r="F31" s="14" t="s">
        <v>13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33">
        <v>0</v>
      </c>
      <c r="T31" s="24">
        <f t="shared" si="21"/>
        <v>2</v>
      </c>
    </row>
    <row r="32" spans="1:20" x14ac:dyDescent="0.2">
      <c r="A32" s="21" t="s">
        <v>418</v>
      </c>
      <c r="B32" s="24">
        <v>22</v>
      </c>
      <c r="C32" s="24">
        <v>0</v>
      </c>
      <c r="D32" s="24">
        <v>0</v>
      </c>
      <c r="E32" s="24"/>
      <c r="F32" s="14" t="s">
        <v>13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16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33">
        <v>0</v>
      </c>
      <c r="T32" s="24">
        <f t="shared" si="21"/>
        <v>6</v>
      </c>
    </row>
    <row r="33" spans="1:20" x14ac:dyDescent="0.2">
      <c r="A33" s="21" t="s">
        <v>419</v>
      </c>
      <c r="B33" s="24">
        <v>8</v>
      </c>
      <c r="C33" s="24">
        <v>0</v>
      </c>
      <c r="D33" s="24">
        <v>0</v>
      </c>
      <c r="E33" s="24"/>
      <c r="F33" s="14" t="s">
        <v>13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3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33">
        <v>0</v>
      </c>
      <c r="T33" s="24">
        <f t="shared" si="21"/>
        <v>5</v>
      </c>
    </row>
    <row r="34" spans="1:20" x14ac:dyDescent="0.2">
      <c r="A34" s="21" t="s">
        <v>420</v>
      </c>
      <c r="B34" s="24">
        <v>1</v>
      </c>
      <c r="C34" s="24">
        <v>0</v>
      </c>
      <c r="D34" s="24">
        <v>0</v>
      </c>
      <c r="E34" s="24"/>
      <c r="F34" s="14" t="s">
        <v>13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33">
        <v>0</v>
      </c>
      <c r="T34" s="24">
        <f t="shared" si="21"/>
        <v>1</v>
      </c>
    </row>
    <row r="35" spans="1:20" x14ac:dyDescent="0.2">
      <c r="A35" s="21" t="s">
        <v>421</v>
      </c>
      <c r="B35" s="24">
        <v>2</v>
      </c>
      <c r="C35" s="24">
        <v>0</v>
      </c>
      <c r="D35" s="24">
        <v>0</v>
      </c>
      <c r="E35" s="24"/>
      <c r="F35" s="14" t="s">
        <v>13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33">
        <v>0</v>
      </c>
      <c r="T35" s="24">
        <f t="shared" si="21"/>
        <v>2</v>
      </c>
    </row>
    <row r="36" spans="1:20" x14ac:dyDescent="0.2">
      <c r="A36" s="21" t="s">
        <v>422</v>
      </c>
      <c r="B36" s="24">
        <v>2</v>
      </c>
      <c r="C36" s="24">
        <v>0</v>
      </c>
      <c r="D36" s="24">
        <v>0</v>
      </c>
      <c r="E36" s="24"/>
      <c r="F36" s="14" t="s">
        <v>13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33">
        <v>0</v>
      </c>
      <c r="T36" s="24">
        <f t="shared" si="21"/>
        <v>2</v>
      </c>
    </row>
    <row r="37" spans="1:20" x14ac:dyDescent="0.2">
      <c r="A37" s="21" t="s">
        <v>423</v>
      </c>
      <c r="B37" s="24">
        <v>12</v>
      </c>
      <c r="C37" s="24">
        <v>0</v>
      </c>
      <c r="D37" s="24">
        <v>0</v>
      </c>
      <c r="E37" s="24"/>
      <c r="F37" s="14" t="s">
        <v>13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33">
        <v>0</v>
      </c>
      <c r="T37" s="24">
        <f t="shared" si="21"/>
        <v>12</v>
      </c>
    </row>
    <row r="38" spans="1:20" x14ac:dyDescent="0.2">
      <c r="A38" s="21" t="s">
        <v>424</v>
      </c>
      <c r="B38" s="24">
        <v>27</v>
      </c>
      <c r="C38" s="24">
        <v>0</v>
      </c>
      <c r="D38" s="24">
        <v>0</v>
      </c>
      <c r="E38" s="24"/>
      <c r="F38" s="14" t="s">
        <v>13</v>
      </c>
      <c r="G38" s="12">
        <v>0</v>
      </c>
      <c r="H38" s="12">
        <v>0</v>
      </c>
      <c r="I38" s="12">
        <v>1</v>
      </c>
      <c r="J38" s="12">
        <v>0</v>
      </c>
      <c r="K38" s="12">
        <v>0</v>
      </c>
      <c r="L38" s="12">
        <v>11</v>
      </c>
      <c r="M38" s="12">
        <v>10</v>
      </c>
      <c r="N38" s="12">
        <v>36</v>
      </c>
      <c r="O38" s="12">
        <v>0</v>
      </c>
      <c r="P38" s="12">
        <v>0</v>
      </c>
      <c r="Q38" s="12">
        <v>0</v>
      </c>
      <c r="R38" s="12">
        <v>0</v>
      </c>
      <c r="S38" s="33">
        <v>0</v>
      </c>
      <c r="T38" s="24">
        <f t="shared" si="21"/>
        <v>-31</v>
      </c>
    </row>
    <row r="39" spans="1:20" s="17" customFormat="1" x14ac:dyDescent="0.2">
      <c r="A39" s="22" t="s">
        <v>17</v>
      </c>
      <c r="B39" s="25">
        <f>SUM(B30:B38)</f>
        <v>99</v>
      </c>
      <c r="C39" s="25">
        <f t="shared" ref="C39:E39" si="22">SUM(C30:C38)</f>
        <v>0</v>
      </c>
      <c r="D39" s="25">
        <f t="shared" si="22"/>
        <v>0</v>
      </c>
      <c r="E39" s="25">
        <f t="shared" si="22"/>
        <v>0</v>
      </c>
      <c r="F39" s="16"/>
      <c r="G39" s="16">
        <f t="shared" ref="G39:T39" si="23">SUM(G30:G38)</f>
        <v>0</v>
      </c>
      <c r="H39" s="16">
        <f t="shared" si="23"/>
        <v>0</v>
      </c>
      <c r="I39" s="16">
        <f t="shared" si="23"/>
        <v>1</v>
      </c>
      <c r="J39" s="16">
        <f t="shared" si="23"/>
        <v>0</v>
      </c>
      <c r="K39" s="16">
        <f t="shared" si="23"/>
        <v>0</v>
      </c>
      <c r="L39" s="16">
        <f t="shared" si="23"/>
        <v>11</v>
      </c>
      <c r="M39" s="16">
        <f t="shared" si="23"/>
        <v>29</v>
      </c>
      <c r="N39" s="16">
        <f t="shared" si="23"/>
        <v>36</v>
      </c>
      <c r="O39" s="16">
        <f t="shared" si="23"/>
        <v>0</v>
      </c>
      <c r="P39" s="16">
        <f t="shared" si="23"/>
        <v>0</v>
      </c>
      <c r="Q39" s="16">
        <f t="shared" si="23"/>
        <v>0</v>
      </c>
      <c r="R39" s="16">
        <f t="shared" si="23"/>
        <v>0</v>
      </c>
      <c r="S39" s="34">
        <f t="shared" si="23"/>
        <v>0</v>
      </c>
      <c r="T39" s="25">
        <f t="shared" si="23"/>
        <v>22</v>
      </c>
    </row>
    <row r="40" spans="1:20" x14ac:dyDescent="0.2">
      <c r="A40" s="20" t="s">
        <v>425</v>
      </c>
      <c r="B40" s="24"/>
      <c r="C40" s="24"/>
      <c r="D40" s="24"/>
      <c r="E40" s="24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33"/>
      <c r="T40" s="24"/>
    </row>
    <row r="41" spans="1:20" x14ac:dyDescent="0.2">
      <c r="A41" s="21" t="s">
        <v>426</v>
      </c>
      <c r="B41" s="24">
        <v>13</v>
      </c>
      <c r="C41" s="24">
        <v>0</v>
      </c>
      <c r="D41" s="24">
        <v>0</v>
      </c>
      <c r="E41" s="24"/>
      <c r="F41" s="14" t="s">
        <v>13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33">
        <v>0</v>
      </c>
      <c r="T41" s="24">
        <f t="shared" ref="T41:T48" si="24">SUM(B41:E41)-SUM(G41:S41)</f>
        <v>13</v>
      </c>
    </row>
    <row r="42" spans="1:20" x14ac:dyDescent="0.2">
      <c r="A42" s="21" t="s">
        <v>427</v>
      </c>
      <c r="B42" s="24">
        <v>13</v>
      </c>
      <c r="C42" s="24">
        <v>0</v>
      </c>
      <c r="D42" s="24">
        <v>0</v>
      </c>
      <c r="E42" s="24"/>
      <c r="F42" s="14" t="s">
        <v>13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33">
        <v>0</v>
      </c>
      <c r="T42" s="24">
        <f t="shared" si="24"/>
        <v>13</v>
      </c>
    </row>
    <row r="43" spans="1:20" x14ac:dyDescent="0.2">
      <c r="A43" s="21" t="s">
        <v>428</v>
      </c>
      <c r="B43" s="24">
        <v>29</v>
      </c>
      <c r="C43" s="24">
        <v>0</v>
      </c>
      <c r="D43" s="24">
        <v>0</v>
      </c>
      <c r="E43" s="24"/>
      <c r="F43" s="14" t="s">
        <v>13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20</v>
      </c>
      <c r="N43" s="12">
        <v>6</v>
      </c>
      <c r="O43" s="12">
        <v>0</v>
      </c>
      <c r="P43" s="12">
        <v>0</v>
      </c>
      <c r="Q43" s="12">
        <v>2</v>
      </c>
      <c r="R43" s="12">
        <v>0</v>
      </c>
      <c r="S43" s="33">
        <v>0</v>
      </c>
      <c r="T43" s="24">
        <f t="shared" si="24"/>
        <v>1</v>
      </c>
    </row>
    <row r="44" spans="1:20" x14ac:dyDescent="0.2">
      <c r="A44" s="21" t="s">
        <v>429</v>
      </c>
      <c r="B44" s="24">
        <v>17</v>
      </c>
      <c r="C44" s="24">
        <v>0</v>
      </c>
      <c r="D44" s="24">
        <v>0</v>
      </c>
      <c r="E44" s="24"/>
      <c r="F44" s="14" t="s">
        <v>13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12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33">
        <v>0</v>
      </c>
      <c r="T44" s="24">
        <f t="shared" si="24"/>
        <v>5</v>
      </c>
    </row>
    <row r="45" spans="1:20" x14ac:dyDescent="0.2">
      <c r="A45" s="21" t="s">
        <v>430</v>
      </c>
      <c r="B45" s="24">
        <v>2</v>
      </c>
      <c r="C45" s="24">
        <v>0</v>
      </c>
      <c r="D45" s="24">
        <v>0</v>
      </c>
      <c r="E45" s="24"/>
      <c r="F45" s="14" t="s">
        <v>13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33">
        <v>0</v>
      </c>
      <c r="T45" s="24">
        <f t="shared" si="24"/>
        <v>2</v>
      </c>
    </row>
    <row r="46" spans="1:20" x14ac:dyDescent="0.2">
      <c r="A46" s="21" t="s">
        <v>431</v>
      </c>
      <c r="B46" s="24">
        <v>6</v>
      </c>
      <c r="C46" s="24">
        <v>0</v>
      </c>
      <c r="D46" s="24">
        <v>0</v>
      </c>
      <c r="E46" s="24"/>
      <c r="F46" s="14" t="s">
        <v>13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33">
        <v>0</v>
      </c>
      <c r="T46" s="24">
        <f t="shared" si="24"/>
        <v>6</v>
      </c>
    </row>
    <row r="47" spans="1:20" x14ac:dyDescent="0.2">
      <c r="A47" s="21" t="s">
        <v>432</v>
      </c>
      <c r="B47" s="24">
        <v>21</v>
      </c>
      <c r="C47" s="24">
        <v>0</v>
      </c>
      <c r="D47" s="24">
        <v>58</v>
      </c>
      <c r="E47" s="24"/>
      <c r="F47" s="14" t="s">
        <v>13</v>
      </c>
      <c r="G47" s="12">
        <v>0</v>
      </c>
      <c r="H47" s="12">
        <v>0</v>
      </c>
      <c r="I47" s="12">
        <v>0</v>
      </c>
      <c r="J47" s="12">
        <v>6</v>
      </c>
      <c r="K47" s="12">
        <v>0</v>
      </c>
      <c r="L47" s="12">
        <v>0</v>
      </c>
      <c r="M47" s="12">
        <v>65</v>
      </c>
      <c r="N47" s="12">
        <v>6</v>
      </c>
      <c r="O47" s="12">
        <v>0</v>
      </c>
      <c r="P47" s="12">
        <v>0</v>
      </c>
      <c r="Q47" s="12">
        <v>0</v>
      </c>
      <c r="R47" s="12">
        <v>0</v>
      </c>
      <c r="S47" s="33">
        <v>0</v>
      </c>
      <c r="T47" s="24">
        <f t="shared" si="24"/>
        <v>2</v>
      </c>
    </row>
    <row r="48" spans="1:20" x14ac:dyDescent="0.2">
      <c r="A48" s="21" t="s">
        <v>433</v>
      </c>
      <c r="B48" s="24">
        <v>47</v>
      </c>
      <c r="C48" s="24">
        <v>0</v>
      </c>
      <c r="D48" s="24">
        <v>22</v>
      </c>
      <c r="E48" s="24"/>
      <c r="F48" s="14" t="s">
        <v>13</v>
      </c>
      <c r="G48" s="12">
        <v>0</v>
      </c>
      <c r="H48" s="12">
        <v>0</v>
      </c>
      <c r="I48" s="12">
        <v>0</v>
      </c>
      <c r="J48" s="12">
        <v>12</v>
      </c>
      <c r="K48" s="12">
        <v>0</v>
      </c>
      <c r="L48" s="12">
        <v>7</v>
      </c>
      <c r="M48" s="12">
        <v>33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33">
        <v>0</v>
      </c>
      <c r="T48" s="24">
        <f t="shared" si="24"/>
        <v>17</v>
      </c>
    </row>
    <row r="49" spans="1:20" s="17" customFormat="1" x14ac:dyDescent="0.2">
      <c r="A49" s="22" t="s">
        <v>17</v>
      </c>
      <c r="B49" s="25">
        <f>SUM(B41:B48)</f>
        <v>148</v>
      </c>
      <c r="C49" s="25">
        <f t="shared" ref="C49:E49" si="25">SUM(C41:C48)</f>
        <v>0</v>
      </c>
      <c r="D49" s="25">
        <f t="shared" si="25"/>
        <v>80</v>
      </c>
      <c r="E49" s="25">
        <f t="shared" si="25"/>
        <v>0</v>
      </c>
      <c r="F49" s="16"/>
      <c r="G49" s="16">
        <f t="shared" ref="G49:T49" si="26">SUM(G41:G48)</f>
        <v>0</v>
      </c>
      <c r="H49" s="16">
        <f t="shared" si="26"/>
        <v>0</v>
      </c>
      <c r="I49" s="16">
        <f t="shared" si="26"/>
        <v>0</v>
      </c>
      <c r="J49" s="16">
        <f t="shared" si="26"/>
        <v>18</v>
      </c>
      <c r="K49" s="16">
        <f t="shared" si="26"/>
        <v>0</v>
      </c>
      <c r="L49" s="16">
        <f t="shared" si="26"/>
        <v>7</v>
      </c>
      <c r="M49" s="16">
        <f t="shared" si="26"/>
        <v>130</v>
      </c>
      <c r="N49" s="16">
        <f t="shared" si="26"/>
        <v>12</v>
      </c>
      <c r="O49" s="16">
        <f t="shared" si="26"/>
        <v>0</v>
      </c>
      <c r="P49" s="16">
        <f t="shared" si="26"/>
        <v>0</v>
      </c>
      <c r="Q49" s="16">
        <f t="shared" si="26"/>
        <v>2</v>
      </c>
      <c r="R49" s="16">
        <f t="shared" si="26"/>
        <v>0</v>
      </c>
      <c r="S49" s="34">
        <f t="shared" si="26"/>
        <v>0</v>
      </c>
      <c r="T49" s="25">
        <f t="shared" si="26"/>
        <v>59</v>
      </c>
    </row>
    <row r="50" spans="1:20" x14ac:dyDescent="0.2">
      <c r="A50" s="20" t="s">
        <v>434</v>
      </c>
      <c r="B50" s="24"/>
      <c r="C50" s="24"/>
      <c r="D50" s="24"/>
      <c r="E50" s="24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33"/>
      <c r="T50" s="24"/>
    </row>
    <row r="51" spans="1:20" x14ac:dyDescent="0.2">
      <c r="A51" s="21" t="s">
        <v>435</v>
      </c>
      <c r="B51" s="24">
        <v>2</v>
      </c>
      <c r="C51" s="24">
        <v>0</v>
      </c>
      <c r="D51" s="24">
        <v>0</v>
      </c>
      <c r="E51" s="24"/>
      <c r="F51" s="14" t="s">
        <v>13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33">
        <v>0</v>
      </c>
      <c r="T51" s="24">
        <f t="shared" ref="T51:T66" si="27">SUM(B51:E51)-SUM(G51:S51)</f>
        <v>2</v>
      </c>
    </row>
    <row r="52" spans="1:20" x14ac:dyDescent="0.2">
      <c r="A52" s="21" t="s">
        <v>436</v>
      </c>
      <c r="B52" s="24">
        <v>8</v>
      </c>
      <c r="C52" s="24">
        <v>0</v>
      </c>
      <c r="D52" s="24">
        <v>0</v>
      </c>
      <c r="E52" s="24"/>
      <c r="F52" s="14" t="s">
        <v>13</v>
      </c>
      <c r="G52" s="12">
        <v>0</v>
      </c>
      <c r="H52" s="12">
        <v>0</v>
      </c>
      <c r="I52" s="12">
        <v>1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33">
        <v>0</v>
      </c>
      <c r="T52" s="24">
        <f t="shared" si="27"/>
        <v>7</v>
      </c>
    </row>
    <row r="53" spans="1:20" x14ac:dyDescent="0.2">
      <c r="A53" s="21" t="s">
        <v>437</v>
      </c>
      <c r="B53" s="24">
        <v>9</v>
      </c>
      <c r="C53" s="24">
        <v>0</v>
      </c>
      <c r="D53" s="24">
        <v>0</v>
      </c>
      <c r="E53" s="24"/>
      <c r="F53" s="14" t="s">
        <v>13</v>
      </c>
      <c r="G53" s="12">
        <v>0</v>
      </c>
      <c r="H53" s="12">
        <v>0</v>
      </c>
      <c r="I53" s="12">
        <v>1</v>
      </c>
      <c r="J53" s="12">
        <v>0</v>
      </c>
      <c r="K53" s="12">
        <v>0</v>
      </c>
      <c r="L53" s="12">
        <v>0</v>
      </c>
      <c r="M53" s="12">
        <v>0</v>
      </c>
      <c r="N53" s="12">
        <v>1</v>
      </c>
      <c r="O53" s="12">
        <v>0</v>
      </c>
      <c r="P53" s="12">
        <v>0</v>
      </c>
      <c r="Q53" s="12">
        <v>0</v>
      </c>
      <c r="R53" s="12">
        <v>0</v>
      </c>
      <c r="S53" s="33">
        <v>0</v>
      </c>
      <c r="T53" s="24">
        <f t="shared" si="27"/>
        <v>7</v>
      </c>
    </row>
    <row r="54" spans="1:20" x14ac:dyDescent="0.2">
      <c r="A54" s="21" t="s">
        <v>438</v>
      </c>
      <c r="B54" s="24">
        <v>8</v>
      </c>
      <c r="C54" s="24">
        <v>0</v>
      </c>
      <c r="D54" s="24">
        <v>0</v>
      </c>
      <c r="E54" s="24"/>
      <c r="F54" s="14" t="s">
        <v>13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33">
        <v>0</v>
      </c>
      <c r="T54" s="24">
        <f t="shared" si="27"/>
        <v>8</v>
      </c>
    </row>
    <row r="55" spans="1:20" x14ac:dyDescent="0.2">
      <c r="A55" s="21" t="s">
        <v>439</v>
      </c>
      <c r="B55" s="24">
        <v>3</v>
      </c>
      <c r="C55" s="24">
        <v>0</v>
      </c>
      <c r="D55" s="24">
        <v>0</v>
      </c>
      <c r="E55" s="24"/>
      <c r="F55" s="14" t="s">
        <v>13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33">
        <v>0</v>
      </c>
      <c r="T55" s="24">
        <f t="shared" si="27"/>
        <v>3</v>
      </c>
    </row>
    <row r="56" spans="1:20" x14ac:dyDescent="0.2">
      <c r="A56" s="21" t="s">
        <v>440</v>
      </c>
      <c r="B56" s="24">
        <v>3</v>
      </c>
      <c r="C56" s="24">
        <v>0</v>
      </c>
      <c r="D56" s="24">
        <v>0</v>
      </c>
      <c r="E56" s="24"/>
      <c r="F56" s="14" t="s">
        <v>13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33">
        <v>0</v>
      </c>
      <c r="T56" s="24">
        <f t="shared" si="27"/>
        <v>3</v>
      </c>
    </row>
    <row r="57" spans="1:20" x14ac:dyDescent="0.2">
      <c r="A57" s="21" t="s">
        <v>441</v>
      </c>
      <c r="B57" s="24">
        <v>17</v>
      </c>
      <c r="C57" s="24">
        <v>0</v>
      </c>
      <c r="D57" s="24">
        <v>0</v>
      </c>
      <c r="E57" s="24"/>
      <c r="F57" s="14" t="s">
        <v>13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1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33">
        <v>0</v>
      </c>
      <c r="T57" s="24">
        <f t="shared" si="27"/>
        <v>16</v>
      </c>
    </row>
    <row r="58" spans="1:20" x14ac:dyDescent="0.2">
      <c r="A58" s="21" t="s">
        <v>442</v>
      </c>
      <c r="B58" s="24">
        <v>44</v>
      </c>
      <c r="C58" s="24">
        <v>0</v>
      </c>
      <c r="D58" s="24">
        <v>0</v>
      </c>
      <c r="E58" s="24"/>
      <c r="F58" s="14" t="s">
        <v>13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37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33">
        <v>0</v>
      </c>
      <c r="T58" s="24">
        <f t="shared" si="27"/>
        <v>7</v>
      </c>
    </row>
    <row r="59" spans="1:20" x14ac:dyDescent="0.2">
      <c r="A59" s="21" t="s">
        <v>443</v>
      </c>
      <c r="B59" s="24">
        <v>122</v>
      </c>
      <c r="C59" s="24">
        <v>0</v>
      </c>
      <c r="D59" s="24">
        <v>0</v>
      </c>
      <c r="E59" s="24"/>
      <c r="F59" s="14" t="s">
        <v>13</v>
      </c>
      <c r="G59" s="12">
        <v>12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1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33">
        <v>0</v>
      </c>
      <c r="T59" s="24">
        <f t="shared" si="27"/>
        <v>109</v>
      </c>
    </row>
    <row r="60" spans="1:20" x14ac:dyDescent="0.2">
      <c r="A60" s="21" t="s">
        <v>444</v>
      </c>
      <c r="B60" s="24">
        <v>36</v>
      </c>
      <c r="C60" s="24">
        <v>0</v>
      </c>
      <c r="D60" s="24">
        <v>0</v>
      </c>
      <c r="E60" s="24"/>
      <c r="F60" s="14" t="s">
        <v>13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33">
        <v>0</v>
      </c>
      <c r="T60" s="24">
        <f t="shared" si="27"/>
        <v>36</v>
      </c>
    </row>
    <row r="61" spans="1:20" x14ac:dyDescent="0.2">
      <c r="A61" s="21" t="s">
        <v>445</v>
      </c>
      <c r="B61" s="24">
        <v>1</v>
      </c>
      <c r="C61" s="24">
        <v>0</v>
      </c>
      <c r="D61" s="24">
        <v>0</v>
      </c>
      <c r="E61" s="24"/>
      <c r="F61" s="14" t="s">
        <v>13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33">
        <v>0</v>
      </c>
      <c r="T61" s="24">
        <f t="shared" si="27"/>
        <v>1</v>
      </c>
    </row>
    <row r="62" spans="1:20" x14ac:dyDescent="0.2">
      <c r="A62" s="21" t="s">
        <v>446</v>
      </c>
      <c r="B62" s="24">
        <v>1</v>
      </c>
      <c r="C62" s="24">
        <v>0</v>
      </c>
      <c r="D62" s="24">
        <v>0</v>
      </c>
      <c r="E62" s="24"/>
      <c r="F62" s="14" t="s">
        <v>13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33">
        <v>0</v>
      </c>
      <c r="T62" s="24">
        <f t="shared" si="27"/>
        <v>1</v>
      </c>
    </row>
    <row r="63" spans="1:20" x14ac:dyDescent="0.2">
      <c r="A63" s="21" t="s">
        <v>447</v>
      </c>
      <c r="B63" s="24">
        <v>15</v>
      </c>
      <c r="C63" s="24">
        <v>0</v>
      </c>
      <c r="D63" s="24">
        <v>0</v>
      </c>
      <c r="E63" s="24"/>
      <c r="F63" s="14" t="s">
        <v>13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33">
        <v>0</v>
      </c>
      <c r="T63" s="24">
        <f t="shared" si="27"/>
        <v>15</v>
      </c>
    </row>
    <row r="64" spans="1:20" x14ac:dyDescent="0.2">
      <c r="A64" s="21" t="s">
        <v>448</v>
      </c>
      <c r="B64" s="24">
        <v>38</v>
      </c>
      <c r="C64" s="24">
        <v>0</v>
      </c>
      <c r="D64" s="24">
        <v>0</v>
      </c>
      <c r="E64" s="24"/>
      <c r="F64" s="14" t="s">
        <v>13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33">
        <v>0</v>
      </c>
      <c r="T64" s="24">
        <f t="shared" si="27"/>
        <v>38</v>
      </c>
    </row>
    <row r="65" spans="1:20" x14ac:dyDescent="0.2">
      <c r="A65" s="21" t="s">
        <v>449</v>
      </c>
      <c r="B65" s="24">
        <v>91</v>
      </c>
      <c r="C65" s="24">
        <v>0</v>
      </c>
      <c r="D65" s="24">
        <v>0</v>
      </c>
      <c r="E65" s="24"/>
      <c r="F65" s="14" t="s">
        <v>13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33">
        <v>0</v>
      </c>
      <c r="T65" s="24">
        <f t="shared" si="27"/>
        <v>91</v>
      </c>
    </row>
    <row r="66" spans="1:20" x14ac:dyDescent="0.2">
      <c r="A66" s="21" t="s">
        <v>450</v>
      </c>
      <c r="B66" s="24">
        <v>80</v>
      </c>
      <c r="C66" s="24">
        <v>0</v>
      </c>
      <c r="D66" s="24">
        <v>0</v>
      </c>
      <c r="E66" s="24"/>
      <c r="F66" s="14" t="s">
        <v>13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2</v>
      </c>
      <c r="M66" s="12">
        <v>0</v>
      </c>
      <c r="N66" s="12">
        <v>36</v>
      </c>
      <c r="O66" s="12">
        <v>0</v>
      </c>
      <c r="P66" s="12">
        <v>0</v>
      </c>
      <c r="Q66" s="12">
        <v>0</v>
      </c>
      <c r="R66" s="12">
        <v>0</v>
      </c>
      <c r="S66" s="33">
        <v>0</v>
      </c>
      <c r="T66" s="24">
        <f t="shared" si="27"/>
        <v>42</v>
      </c>
    </row>
    <row r="67" spans="1:20" s="17" customFormat="1" x14ac:dyDescent="0.2">
      <c r="A67" s="22" t="s">
        <v>17</v>
      </c>
      <c r="B67" s="25">
        <f>SUM(B51:B66)</f>
        <v>478</v>
      </c>
      <c r="C67" s="25">
        <f t="shared" ref="C67:E67" si="28">SUM(C51:C66)</f>
        <v>0</v>
      </c>
      <c r="D67" s="25">
        <f t="shared" si="28"/>
        <v>0</v>
      </c>
      <c r="E67" s="25">
        <f t="shared" si="28"/>
        <v>0</v>
      </c>
      <c r="F67" s="16"/>
      <c r="G67" s="16">
        <f t="shared" ref="G67:T67" si="29">SUM(G51:G66)</f>
        <v>12</v>
      </c>
      <c r="H67" s="16">
        <f t="shared" si="29"/>
        <v>0</v>
      </c>
      <c r="I67" s="16">
        <f t="shared" si="29"/>
        <v>2</v>
      </c>
      <c r="J67" s="16">
        <f t="shared" si="29"/>
        <v>0</v>
      </c>
      <c r="K67" s="16">
        <f t="shared" si="29"/>
        <v>0</v>
      </c>
      <c r="L67" s="16">
        <f t="shared" si="29"/>
        <v>40</v>
      </c>
      <c r="M67" s="16">
        <f t="shared" si="29"/>
        <v>1</v>
      </c>
      <c r="N67" s="16">
        <f t="shared" si="29"/>
        <v>37</v>
      </c>
      <c r="O67" s="16">
        <f t="shared" si="29"/>
        <v>0</v>
      </c>
      <c r="P67" s="16">
        <f t="shared" si="29"/>
        <v>0</v>
      </c>
      <c r="Q67" s="16">
        <f t="shared" si="29"/>
        <v>0</v>
      </c>
      <c r="R67" s="16">
        <f t="shared" si="29"/>
        <v>0</v>
      </c>
      <c r="S67" s="34">
        <f t="shared" si="29"/>
        <v>0</v>
      </c>
      <c r="T67" s="25">
        <f t="shared" si="29"/>
        <v>386</v>
      </c>
    </row>
    <row r="68" spans="1:20" x14ac:dyDescent="0.2">
      <c r="A68" s="20" t="s">
        <v>451</v>
      </c>
      <c r="B68" s="24"/>
      <c r="C68" s="24"/>
      <c r="D68" s="24"/>
      <c r="E68" s="24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33"/>
      <c r="T68" s="24"/>
    </row>
    <row r="69" spans="1:20" x14ac:dyDescent="0.2">
      <c r="A69" s="21" t="s">
        <v>452</v>
      </c>
      <c r="B69" s="24">
        <v>18</v>
      </c>
      <c r="C69" s="24">
        <v>12</v>
      </c>
      <c r="D69" s="24">
        <v>0</v>
      </c>
      <c r="E69" s="24"/>
      <c r="F69" s="14" t="s">
        <v>13</v>
      </c>
      <c r="G69" s="12">
        <v>0</v>
      </c>
      <c r="H69" s="12">
        <v>12</v>
      </c>
      <c r="I69" s="12">
        <v>15</v>
      </c>
      <c r="J69" s="12">
        <v>0</v>
      </c>
      <c r="K69" s="12">
        <v>0</v>
      </c>
      <c r="L69" s="12">
        <v>0</v>
      </c>
      <c r="M69" s="12">
        <v>0</v>
      </c>
      <c r="N69" s="12">
        <v>20</v>
      </c>
      <c r="O69" s="12">
        <v>0</v>
      </c>
      <c r="P69" s="12">
        <v>0</v>
      </c>
      <c r="Q69" s="12">
        <v>1</v>
      </c>
      <c r="R69" s="12">
        <v>0</v>
      </c>
      <c r="S69" s="33">
        <v>0</v>
      </c>
      <c r="T69" s="24">
        <f t="shared" ref="T69:T85" si="30">SUM(B69:E69)-SUM(G69:S69)</f>
        <v>-18</v>
      </c>
    </row>
    <row r="70" spans="1:20" x14ac:dyDescent="0.2">
      <c r="A70" s="21" t="s">
        <v>453</v>
      </c>
      <c r="B70" s="24">
        <v>4</v>
      </c>
      <c r="C70" s="24">
        <v>0</v>
      </c>
      <c r="D70" s="24">
        <v>0</v>
      </c>
      <c r="E70" s="24"/>
      <c r="F70" s="14" t="s">
        <v>13</v>
      </c>
      <c r="G70" s="12">
        <v>0</v>
      </c>
      <c r="H70" s="12">
        <v>0</v>
      </c>
      <c r="I70" s="12">
        <v>2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33">
        <v>0</v>
      </c>
      <c r="T70" s="24">
        <f t="shared" si="30"/>
        <v>2</v>
      </c>
    </row>
    <row r="71" spans="1:20" x14ac:dyDescent="0.2">
      <c r="A71" s="21" t="s">
        <v>454</v>
      </c>
      <c r="B71" s="24">
        <v>22</v>
      </c>
      <c r="C71" s="24">
        <v>18</v>
      </c>
      <c r="D71" s="24">
        <v>0</v>
      </c>
      <c r="E71" s="24">
        <v>15</v>
      </c>
      <c r="F71" s="14" t="s">
        <v>13</v>
      </c>
      <c r="G71" s="12">
        <v>0</v>
      </c>
      <c r="H71" s="12">
        <v>12</v>
      </c>
      <c r="I71" s="12">
        <v>16</v>
      </c>
      <c r="J71" s="12">
        <v>0</v>
      </c>
      <c r="K71" s="12">
        <v>0</v>
      </c>
      <c r="L71" s="12">
        <v>5</v>
      </c>
      <c r="M71" s="12">
        <v>16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33">
        <v>0</v>
      </c>
      <c r="T71" s="24">
        <f t="shared" si="30"/>
        <v>6</v>
      </c>
    </row>
    <row r="72" spans="1:20" x14ac:dyDescent="0.2">
      <c r="A72" s="21" t="s">
        <v>455</v>
      </c>
      <c r="B72" s="24">
        <v>10</v>
      </c>
      <c r="C72" s="24">
        <v>0</v>
      </c>
      <c r="D72" s="24">
        <v>0</v>
      </c>
      <c r="E72" s="24"/>
      <c r="F72" s="14" t="s">
        <v>13</v>
      </c>
      <c r="G72" s="12">
        <v>0</v>
      </c>
      <c r="H72" s="12">
        <v>2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33">
        <v>0</v>
      </c>
      <c r="T72" s="24">
        <f t="shared" si="30"/>
        <v>8</v>
      </c>
    </row>
    <row r="73" spans="1:20" x14ac:dyDescent="0.2">
      <c r="A73" s="21" t="s">
        <v>456</v>
      </c>
      <c r="B73" s="24">
        <v>1</v>
      </c>
      <c r="C73" s="24">
        <v>0</v>
      </c>
      <c r="D73" s="24">
        <v>0</v>
      </c>
      <c r="E73" s="24"/>
      <c r="F73" s="14" t="s">
        <v>13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33">
        <v>0</v>
      </c>
      <c r="T73" s="24">
        <f t="shared" si="30"/>
        <v>1</v>
      </c>
    </row>
    <row r="74" spans="1:20" x14ac:dyDescent="0.2">
      <c r="A74" s="21" t="s">
        <v>457</v>
      </c>
      <c r="B74" s="24">
        <v>1</v>
      </c>
      <c r="C74" s="24">
        <v>0</v>
      </c>
      <c r="D74" s="24">
        <v>0</v>
      </c>
      <c r="E74" s="24"/>
      <c r="F74" s="14" t="s">
        <v>13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33">
        <v>0</v>
      </c>
      <c r="T74" s="24">
        <f t="shared" si="30"/>
        <v>1</v>
      </c>
    </row>
    <row r="75" spans="1:20" x14ac:dyDescent="0.2">
      <c r="A75" s="21" t="s">
        <v>458</v>
      </c>
      <c r="B75" s="24">
        <v>38</v>
      </c>
      <c r="C75" s="24">
        <v>5</v>
      </c>
      <c r="D75" s="24">
        <v>30</v>
      </c>
      <c r="E75" s="24"/>
      <c r="F75" s="14" t="s">
        <v>13</v>
      </c>
      <c r="G75" s="12">
        <v>0</v>
      </c>
      <c r="H75" s="12">
        <v>0</v>
      </c>
      <c r="I75" s="12">
        <v>0</v>
      </c>
      <c r="J75" s="12">
        <v>5</v>
      </c>
      <c r="K75" s="12">
        <v>0</v>
      </c>
      <c r="L75" s="12">
        <v>10</v>
      </c>
      <c r="M75" s="12">
        <v>45</v>
      </c>
      <c r="N75" s="12">
        <v>28</v>
      </c>
      <c r="O75" s="12">
        <v>0</v>
      </c>
      <c r="P75" s="12">
        <v>0</v>
      </c>
      <c r="Q75" s="12">
        <v>0</v>
      </c>
      <c r="R75" s="12">
        <v>0</v>
      </c>
      <c r="S75" s="33">
        <v>0</v>
      </c>
      <c r="T75" s="24">
        <f t="shared" si="30"/>
        <v>-15</v>
      </c>
    </row>
    <row r="76" spans="1:20" x14ac:dyDescent="0.2">
      <c r="A76" s="21" t="s">
        <v>459</v>
      </c>
      <c r="B76" s="24">
        <v>11</v>
      </c>
      <c r="C76" s="24">
        <v>0</v>
      </c>
      <c r="D76" s="24">
        <v>0</v>
      </c>
      <c r="E76" s="24"/>
      <c r="F76" s="14" t="s">
        <v>13</v>
      </c>
      <c r="G76" s="12">
        <v>0</v>
      </c>
      <c r="H76" s="12">
        <v>0</v>
      </c>
      <c r="I76" s="12">
        <v>3</v>
      </c>
      <c r="J76" s="12">
        <v>0</v>
      </c>
      <c r="K76" s="12">
        <v>0</v>
      </c>
      <c r="L76" s="12">
        <v>3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33">
        <v>0</v>
      </c>
      <c r="T76" s="24">
        <f t="shared" si="30"/>
        <v>5</v>
      </c>
    </row>
    <row r="77" spans="1:20" x14ac:dyDescent="0.2">
      <c r="A77" s="21" t="s">
        <v>460</v>
      </c>
      <c r="B77" s="24">
        <v>160</v>
      </c>
      <c r="C77" s="24">
        <v>65</v>
      </c>
      <c r="D77" s="24">
        <v>55</v>
      </c>
      <c r="E77" s="24">
        <v>165</v>
      </c>
      <c r="F77" s="14" t="s">
        <v>13</v>
      </c>
      <c r="G77" s="12">
        <v>20</v>
      </c>
      <c r="H77" s="12">
        <v>42</v>
      </c>
      <c r="I77" s="12">
        <v>28</v>
      </c>
      <c r="J77" s="12">
        <v>12</v>
      </c>
      <c r="K77" s="12">
        <v>0</v>
      </c>
      <c r="L77" s="12">
        <v>70</v>
      </c>
      <c r="M77" s="12">
        <v>248</v>
      </c>
      <c r="N77" s="12">
        <v>30</v>
      </c>
      <c r="O77" s="12">
        <v>50</v>
      </c>
      <c r="P77" s="12">
        <v>0</v>
      </c>
      <c r="Q77" s="12">
        <v>12</v>
      </c>
      <c r="R77" s="12">
        <v>0</v>
      </c>
      <c r="S77" s="33">
        <v>15</v>
      </c>
      <c r="T77" s="24">
        <f t="shared" si="30"/>
        <v>-82</v>
      </c>
    </row>
    <row r="78" spans="1:20" x14ac:dyDescent="0.2">
      <c r="A78" s="21" t="s">
        <v>461</v>
      </c>
      <c r="B78" s="24">
        <v>78</v>
      </c>
      <c r="C78" s="24">
        <v>40</v>
      </c>
      <c r="D78" s="24">
        <v>116</v>
      </c>
      <c r="E78" s="24">
        <v>65</v>
      </c>
      <c r="F78" s="14" t="s">
        <v>13</v>
      </c>
      <c r="G78" s="12">
        <v>20</v>
      </c>
      <c r="H78" s="12">
        <v>0</v>
      </c>
      <c r="I78" s="12">
        <v>20</v>
      </c>
      <c r="J78" s="12">
        <v>6</v>
      </c>
      <c r="K78" s="12">
        <v>0</v>
      </c>
      <c r="L78" s="12">
        <v>21</v>
      </c>
      <c r="M78" s="12">
        <v>228</v>
      </c>
      <c r="N78" s="12">
        <v>48</v>
      </c>
      <c r="O78" s="12">
        <v>50</v>
      </c>
      <c r="P78" s="12">
        <v>0</v>
      </c>
      <c r="Q78" s="12">
        <v>0</v>
      </c>
      <c r="R78" s="12">
        <v>0</v>
      </c>
      <c r="S78" s="33">
        <v>0</v>
      </c>
      <c r="T78" s="24">
        <f t="shared" si="30"/>
        <v>-94</v>
      </c>
    </row>
    <row r="79" spans="1:20" x14ac:dyDescent="0.2">
      <c r="A79" s="21" t="s">
        <v>462</v>
      </c>
      <c r="B79" s="24">
        <v>8</v>
      </c>
      <c r="C79" s="24">
        <v>0</v>
      </c>
      <c r="D79" s="24">
        <v>35</v>
      </c>
      <c r="E79" s="24">
        <v>60</v>
      </c>
      <c r="F79" s="14" t="s">
        <v>13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68</v>
      </c>
      <c r="N79" s="12">
        <v>24</v>
      </c>
      <c r="O79" s="12">
        <v>0</v>
      </c>
      <c r="P79" s="12">
        <v>0</v>
      </c>
      <c r="Q79" s="12">
        <v>0</v>
      </c>
      <c r="R79" s="12">
        <v>0</v>
      </c>
      <c r="S79" s="33">
        <v>0</v>
      </c>
      <c r="T79" s="24">
        <f t="shared" si="30"/>
        <v>11</v>
      </c>
    </row>
    <row r="80" spans="1:20" x14ac:dyDescent="0.2">
      <c r="A80" s="21" t="s">
        <v>463</v>
      </c>
      <c r="B80" s="24">
        <v>3</v>
      </c>
      <c r="C80" s="24">
        <v>0</v>
      </c>
      <c r="D80" s="24">
        <v>0</v>
      </c>
      <c r="E80" s="24"/>
      <c r="F80" s="14" t="s">
        <v>13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33">
        <v>0</v>
      </c>
      <c r="T80" s="24">
        <f t="shared" si="30"/>
        <v>3</v>
      </c>
    </row>
    <row r="81" spans="1:20" x14ac:dyDescent="0.2">
      <c r="A81" s="21" t="s">
        <v>464</v>
      </c>
      <c r="B81" s="24">
        <v>21</v>
      </c>
      <c r="C81" s="24">
        <v>8</v>
      </c>
      <c r="D81" s="24">
        <v>15</v>
      </c>
      <c r="E81" s="24"/>
      <c r="F81" s="14" t="s">
        <v>13</v>
      </c>
      <c r="G81" s="12">
        <v>0</v>
      </c>
      <c r="H81" s="12">
        <v>0</v>
      </c>
      <c r="I81" s="12">
        <v>3</v>
      </c>
      <c r="J81" s="12">
        <v>12</v>
      </c>
      <c r="K81" s="12">
        <v>0</v>
      </c>
      <c r="L81" s="12">
        <v>0</v>
      </c>
      <c r="M81" s="12">
        <v>22</v>
      </c>
      <c r="N81" s="12">
        <v>21</v>
      </c>
      <c r="O81" s="12">
        <v>0</v>
      </c>
      <c r="P81" s="12">
        <v>0</v>
      </c>
      <c r="Q81" s="12">
        <v>0</v>
      </c>
      <c r="R81" s="12">
        <v>0</v>
      </c>
      <c r="S81" s="33">
        <v>0</v>
      </c>
      <c r="T81" s="24">
        <f t="shared" si="30"/>
        <v>-14</v>
      </c>
    </row>
    <row r="82" spans="1:20" x14ac:dyDescent="0.2">
      <c r="A82" s="21" t="s">
        <v>465</v>
      </c>
      <c r="B82" s="24">
        <v>3</v>
      </c>
      <c r="C82" s="24">
        <v>15</v>
      </c>
      <c r="D82" s="24">
        <v>0</v>
      </c>
      <c r="E82" s="24"/>
      <c r="F82" s="14" t="s">
        <v>13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14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33">
        <v>0</v>
      </c>
      <c r="T82" s="24">
        <f t="shared" si="30"/>
        <v>4</v>
      </c>
    </row>
    <row r="83" spans="1:20" x14ac:dyDescent="0.2">
      <c r="A83" s="21" t="s">
        <v>466</v>
      </c>
      <c r="B83" s="24">
        <v>73</v>
      </c>
      <c r="C83" s="24">
        <v>55</v>
      </c>
      <c r="D83" s="24">
        <v>30</v>
      </c>
      <c r="E83" s="24"/>
      <c r="F83" s="14" t="s">
        <v>13</v>
      </c>
      <c r="G83" s="12">
        <v>6</v>
      </c>
      <c r="H83" s="12">
        <v>34</v>
      </c>
      <c r="I83" s="12">
        <v>10</v>
      </c>
      <c r="J83" s="12">
        <v>24</v>
      </c>
      <c r="K83" s="12">
        <v>0</v>
      </c>
      <c r="L83" s="12">
        <v>40</v>
      </c>
      <c r="M83" s="12">
        <v>41</v>
      </c>
      <c r="N83" s="12">
        <v>25</v>
      </c>
      <c r="O83" s="12">
        <v>0</v>
      </c>
      <c r="P83" s="12">
        <v>0</v>
      </c>
      <c r="Q83" s="12">
        <v>0</v>
      </c>
      <c r="R83" s="12">
        <v>0</v>
      </c>
      <c r="S83" s="33">
        <v>12</v>
      </c>
      <c r="T83" s="24">
        <f t="shared" si="30"/>
        <v>-34</v>
      </c>
    </row>
    <row r="84" spans="1:20" x14ac:dyDescent="0.2">
      <c r="A84" s="21" t="s">
        <v>467</v>
      </c>
      <c r="B84" s="24">
        <v>42</v>
      </c>
      <c r="C84" s="24">
        <v>71</v>
      </c>
      <c r="D84" s="24">
        <v>125</v>
      </c>
      <c r="E84" s="24">
        <v>5</v>
      </c>
      <c r="F84" s="14" t="s">
        <v>13</v>
      </c>
      <c r="G84" s="12">
        <v>16</v>
      </c>
      <c r="H84" s="12">
        <v>0</v>
      </c>
      <c r="I84" s="12">
        <v>9</v>
      </c>
      <c r="J84" s="12">
        <v>71</v>
      </c>
      <c r="K84" s="12">
        <v>0</v>
      </c>
      <c r="L84" s="12">
        <v>6</v>
      </c>
      <c r="M84" s="12">
        <v>139</v>
      </c>
      <c r="N84" s="12">
        <v>48</v>
      </c>
      <c r="O84" s="12">
        <v>0</v>
      </c>
      <c r="P84" s="12">
        <v>0</v>
      </c>
      <c r="Q84" s="12">
        <v>0</v>
      </c>
      <c r="R84" s="12">
        <v>0</v>
      </c>
      <c r="S84" s="33">
        <v>0</v>
      </c>
      <c r="T84" s="24">
        <f t="shared" si="30"/>
        <v>-46</v>
      </c>
    </row>
    <row r="85" spans="1:20" x14ac:dyDescent="0.2">
      <c r="A85" s="21" t="s">
        <v>468</v>
      </c>
      <c r="B85" s="24">
        <v>39</v>
      </c>
      <c r="C85" s="24">
        <v>0</v>
      </c>
      <c r="D85" s="24">
        <v>55</v>
      </c>
      <c r="E85" s="24">
        <v>75</v>
      </c>
      <c r="F85" s="14" t="s">
        <v>13</v>
      </c>
      <c r="G85" s="12">
        <v>0</v>
      </c>
      <c r="H85" s="12">
        <v>20</v>
      </c>
      <c r="I85" s="12">
        <v>0</v>
      </c>
      <c r="J85" s="12">
        <v>0</v>
      </c>
      <c r="K85" s="12">
        <v>0</v>
      </c>
      <c r="L85" s="12">
        <v>0</v>
      </c>
      <c r="M85" s="12">
        <v>112</v>
      </c>
      <c r="N85" s="12">
        <v>84</v>
      </c>
      <c r="O85" s="12">
        <v>0</v>
      </c>
      <c r="P85" s="12">
        <v>0</v>
      </c>
      <c r="Q85" s="12">
        <v>0</v>
      </c>
      <c r="R85" s="12">
        <v>0</v>
      </c>
      <c r="S85" s="33">
        <v>0</v>
      </c>
      <c r="T85" s="24">
        <f t="shared" si="30"/>
        <v>-47</v>
      </c>
    </row>
    <row r="86" spans="1:20" s="17" customFormat="1" ht="13.5" thickBot="1" x14ac:dyDescent="0.25">
      <c r="A86" s="22" t="s">
        <v>17</v>
      </c>
      <c r="B86" s="25">
        <f>SUM(B69:B85)</f>
        <v>532</v>
      </c>
      <c r="C86" s="25">
        <f t="shared" ref="C86:E86" si="31">SUM(C69:C85)</f>
        <v>289</v>
      </c>
      <c r="D86" s="25">
        <f t="shared" si="31"/>
        <v>461</v>
      </c>
      <c r="E86" s="25">
        <f t="shared" si="31"/>
        <v>385</v>
      </c>
      <c r="F86" s="16"/>
      <c r="G86" s="16">
        <f t="shared" ref="G86:T86" si="32">SUM(G69:G85)</f>
        <v>62</v>
      </c>
      <c r="H86" s="16">
        <f t="shared" si="32"/>
        <v>122</v>
      </c>
      <c r="I86" s="16">
        <f t="shared" si="32"/>
        <v>106</v>
      </c>
      <c r="J86" s="16">
        <f t="shared" si="32"/>
        <v>130</v>
      </c>
      <c r="K86" s="16">
        <f t="shared" si="32"/>
        <v>0</v>
      </c>
      <c r="L86" s="16">
        <f t="shared" si="32"/>
        <v>169</v>
      </c>
      <c r="M86" s="16">
        <f t="shared" si="32"/>
        <v>919</v>
      </c>
      <c r="N86" s="16">
        <f t="shared" si="32"/>
        <v>328</v>
      </c>
      <c r="O86" s="16">
        <f t="shared" si="32"/>
        <v>100</v>
      </c>
      <c r="P86" s="16">
        <f t="shared" si="32"/>
        <v>0</v>
      </c>
      <c r="Q86" s="16">
        <f t="shared" si="32"/>
        <v>13</v>
      </c>
      <c r="R86" s="16">
        <f t="shared" si="32"/>
        <v>0</v>
      </c>
      <c r="S86" s="34">
        <f t="shared" si="32"/>
        <v>27</v>
      </c>
      <c r="T86" s="25">
        <f t="shared" si="32"/>
        <v>-309</v>
      </c>
    </row>
    <row r="87" spans="1:20" s="18" customFormat="1" ht="22.5" customHeight="1" thickBot="1" x14ac:dyDescent="0.3">
      <c r="A87" s="29" t="s">
        <v>529</v>
      </c>
      <c r="B87" s="30">
        <f>SUM(B86,B67,B49,B39)</f>
        <v>1257</v>
      </c>
      <c r="C87" s="30">
        <f t="shared" ref="C87:E87" si="33">SUM(C86,C67,C49,C39)</f>
        <v>289</v>
      </c>
      <c r="D87" s="30">
        <f t="shared" si="33"/>
        <v>541</v>
      </c>
      <c r="E87" s="30">
        <f t="shared" si="33"/>
        <v>385</v>
      </c>
      <c r="F87" s="31"/>
      <c r="G87" s="31">
        <f t="shared" ref="G87" si="34">SUM(G86,G80,G70)</f>
        <v>62</v>
      </c>
      <c r="H87" s="31">
        <f t="shared" ref="H87" si="35">SUM(H86,H80,H70)</f>
        <v>122</v>
      </c>
      <c r="I87" s="31">
        <f t="shared" ref="I87" si="36">SUM(I86,I80,I70)</f>
        <v>108</v>
      </c>
      <c r="J87" s="31">
        <f t="shared" ref="J87" si="37">SUM(J86,J80,J70)</f>
        <v>130</v>
      </c>
      <c r="K87" s="31">
        <f t="shared" ref="K87" si="38">SUM(K86,K80,K70)</f>
        <v>0</v>
      </c>
      <c r="L87" s="31">
        <f t="shared" ref="L87" si="39">SUM(L86,L80,L70)</f>
        <v>169</v>
      </c>
      <c r="M87" s="31">
        <f t="shared" ref="M87" si="40">SUM(M86,M80,M70)</f>
        <v>919</v>
      </c>
      <c r="N87" s="31">
        <f t="shared" ref="N87" si="41">SUM(N86,N80,N70)</f>
        <v>328</v>
      </c>
      <c r="O87" s="31">
        <f t="shared" ref="O87" si="42">SUM(O86,O80,O70)</f>
        <v>100</v>
      </c>
      <c r="P87" s="31">
        <f t="shared" ref="P87" si="43">SUM(P86,P80,P70)</f>
        <v>0</v>
      </c>
      <c r="Q87" s="31">
        <f t="shared" ref="Q87" si="44">SUM(Q86,Q80,Q70)</f>
        <v>13</v>
      </c>
      <c r="R87" s="31">
        <f t="shared" ref="R87" si="45">SUM(R86,R80,R70)</f>
        <v>0</v>
      </c>
      <c r="S87" s="35">
        <f t="shared" ref="S87" si="46">SUM(S86,S80,S70)</f>
        <v>27</v>
      </c>
      <c r="T87" s="30">
        <f t="shared" ref="T87" si="47">SUM(T86,T80,T70)</f>
        <v>-304</v>
      </c>
    </row>
    <row r="89" spans="1:20" ht="13.5" thickBot="1" x14ac:dyDescent="0.25"/>
    <row r="90" spans="1:20" ht="22.5" customHeight="1" x14ac:dyDescent="0.2">
      <c r="A90" s="19" t="s">
        <v>6</v>
      </c>
      <c r="B90" s="23" t="s">
        <v>7</v>
      </c>
      <c r="C90" s="23" t="s">
        <v>525</v>
      </c>
      <c r="D90" s="23" t="s">
        <v>526</v>
      </c>
      <c r="E90" s="23" t="s">
        <v>527</v>
      </c>
      <c r="F90" s="1" t="s">
        <v>8</v>
      </c>
      <c r="G90" s="1" t="s">
        <v>9</v>
      </c>
      <c r="H90" s="2">
        <v>44588</v>
      </c>
      <c r="I90" s="2">
        <v>44589</v>
      </c>
      <c r="J90" s="2">
        <v>44590</v>
      </c>
      <c r="K90" s="2">
        <v>44591</v>
      </c>
      <c r="L90" s="2">
        <v>44592</v>
      </c>
      <c r="M90" s="2">
        <v>44593</v>
      </c>
      <c r="N90" s="2">
        <v>44594</v>
      </c>
      <c r="O90" s="2">
        <v>44595</v>
      </c>
      <c r="P90" s="2">
        <v>44596</v>
      </c>
      <c r="Q90" s="2">
        <v>44597</v>
      </c>
      <c r="R90" s="2">
        <v>44598</v>
      </c>
      <c r="S90" s="2">
        <v>44599</v>
      </c>
      <c r="T90" s="23" t="s">
        <v>10</v>
      </c>
    </row>
    <row r="91" spans="1:20" x14ac:dyDescent="0.2">
      <c r="A91" s="20" t="s">
        <v>469</v>
      </c>
      <c r="B91" s="24"/>
      <c r="C91" s="24"/>
      <c r="D91" s="24"/>
      <c r="E91" s="24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24"/>
    </row>
    <row r="92" spans="1:20" x14ac:dyDescent="0.2">
      <c r="A92" s="21" t="s">
        <v>470</v>
      </c>
      <c r="B92" s="24">
        <v>32</v>
      </c>
      <c r="C92" s="24">
        <v>0</v>
      </c>
      <c r="D92" s="24">
        <v>0</v>
      </c>
      <c r="E92" s="24"/>
      <c r="F92" s="14" t="s">
        <v>13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24">
        <f t="shared" ref="T92:T99" si="48">SUM(B92:E92)-SUM(G92:S92)</f>
        <v>32</v>
      </c>
    </row>
    <row r="93" spans="1:20" x14ac:dyDescent="0.2">
      <c r="A93" s="21" t="s">
        <v>471</v>
      </c>
      <c r="B93" s="24">
        <v>0</v>
      </c>
      <c r="C93" s="24">
        <v>0</v>
      </c>
      <c r="D93" s="24">
        <v>60</v>
      </c>
      <c r="E93" s="24"/>
      <c r="F93" s="14" t="s">
        <v>13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70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24">
        <f t="shared" si="48"/>
        <v>-10</v>
      </c>
    </row>
    <row r="94" spans="1:20" x14ac:dyDescent="0.2">
      <c r="A94" s="21" t="s">
        <v>472</v>
      </c>
      <c r="B94" s="24">
        <v>46</v>
      </c>
      <c r="C94" s="24">
        <v>25</v>
      </c>
      <c r="D94" s="24">
        <v>25</v>
      </c>
      <c r="E94" s="24"/>
      <c r="F94" s="14" t="s">
        <v>13</v>
      </c>
      <c r="G94" s="12">
        <v>7</v>
      </c>
      <c r="H94" s="12">
        <v>0</v>
      </c>
      <c r="I94" s="12">
        <v>10</v>
      </c>
      <c r="J94" s="12">
        <v>30</v>
      </c>
      <c r="K94" s="12">
        <v>0</v>
      </c>
      <c r="L94" s="12">
        <v>0</v>
      </c>
      <c r="M94" s="12">
        <v>38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24">
        <f t="shared" si="48"/>
        <v>11</v>
      </c>
    </row>
    <row r="95" spans="1:20" x14ac:dyDescent="0.2">
      <c r="A95" s="21" t="s">
        <v>473</v>
      </c>
      <c r="B95" s="24">
        <v>63</v>
      </c>
      <c r="C95" s="24">
        <v>0</v>
      </c>
      <c r="D95" s="24">
        <v>0</v>
      </c>
      <c r="E95" s="24"/>
      <c r="F95" s="14" t="s">
        <v>13</v>
      </c>
      <c r="G95" s="12">
        <v>24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2">
        <v>45</v>
      </c>
      <c r="N95" s="12">
        <v>0</v>
      </c>
      <c r="O95" s="12">
        <v>12</v>
      </c>
      <c r="P95" s="12">
        <v>0</v>
      </c>
      <c r="Q95" s="12">
        <v>0</v>
      </c>
      <c r="R95" s="12">
        <v>0</v>
      </c>
      <c r="S95" s="12">
        <v>10</v>
      </c>
      <c r="T95" s="24">
        <f t="shared" si="48"/>
        <v>-28</v>
      </c>
    </row>
    <row r="96" spans="1:20" x14ac:dyDescent="0.2">
      <c r="A96" s="21" t="s">
        <v>474</v>
      </c>
      <c r="B96" s="24">
        <v>39</v>
      </c>
      <c r="C96" s="24">
        <v>0</v>
      </c>
      <c r="D96" s="24">
        <v>150</v>
      </c>
      <c r="E96" s="24"/>
      <c r="F96" s="14" t="s">
        <v>13</v>
      </c>
      <c r="G96" s="12">
        <v>0</v>
      </c>
      <c r="H96" s="12">
        <v>0</v>
      </c>
      <c r="I96" s="12">
        <v>0</v>
      </c>
      <c r="J96" s="12">
        <v>12</v>
      </c>
      <c r="K96" s="12">
        <v>0</v>
      </c>
      <c r="L96" s="12">
        <v>14</v>
      </c>
      <c r="M96" s="12">
        <v>150</v>
      </c>
      <c r="N96" s="12">
        <v>6</v>
      </c>
      <c r="O96" s="12">
        <v>12</v>
      </c>
      <c r="P96" s="12">
        <v>0</v>
      </c>
      <c r="Q96" s="12">
        <v>0</v>
      </c>
      <c r="R96" s="12">
        <v>0</v>
      </c>
      <c r="S96" s="12">
        <v>0</v>
      </c>
      <c r="T96" s="24">
        <f t="shared" si="48"/>
        <v>-5</v>
      </c>
    </row>
    <row r="97" spans="1:20" x14ac:dyDescent="0.2">
      <c r="A97" s="21" t="s">
        <v>475</v>
      </c>
      <c r="B97" s="24">
        <v>28</v>
      </c>
      <c r="C97" s="24">
        <v>0</v>
      </c>
      <c r="D97" s="24">
        <v>0</v>
      </c>
      <c r="E97" s="24"/>
      <c r="F97" s="14" t="s">
        <v>13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31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24">
        <f t="shared" si="48"/>
        <v>-3</v>
      </c>
    </row>
    <row r="98" spans="1:20" x14ac:dyDescent="0.2">
      <c r="A98" s="21" t="s">
        <v>476</v>
      </c>
      <c r="B98" s="24">
        <v>11</v>
      </c>
      <c r="C98" s="24">
        <v>0</v>
      </c>
      <c r="D98" s="24">
        <v>25</v>
      </c>
      <c r="E98" s="24"/>
      <c r="F98" s="14" t="s">
        <v>13</v>
      </c>
      <c r="G98" s="12">
        <v>12</v>
      </c>
      <c r="H98" s="12">
        <v>0</v>
      </c>
      <c r="I98" s="12">
        <v>6</v>
      </c>
      <c r="J98" s="12">
        <v>0</v>
      </c>
      <c r="K98" s="12">
        <v>0</v>
      </c>
      <c r="L98" s="12">
        <v>0</v>
      </c>
      <c r="M98" s="12">
        <v>20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24">
        <f t="shared" si="48"/>
        <v>-2</v>
      </c>
    </row>
    <row r="99" spans="1:20" x14ac:dyDescent="0.2">
      <c r="A99" s="21" t="s">
        <v>477</v>
      </c>
      <c r="B99" s="24">
        <v>50</v>
      </c>
      <c r="C99" s="24">
        <v>25</v>
      </c>
      <c r="D99" s="24">
        <v>0</v>
      </c>
      <c r="E99" s="24"/>
      <c r="F99" s="14" t="s">
        <v>13</v>
      </c>
      <c r="G99" s="12">
        <v>28</v>
      </c>
      <c r="H99" s="12">
        <v>0</v>
      </c>
      <c r="I99" s="12">
        <v>6</v>
      </c>
      <c r="J99" s="12">
        <v>12</v>
      </c>
      <c r="K99" s="12">
        <v>0</v>
      </c>
      <c r="L99" s="12">
        <v>15</v>
      </c>
      <c r="M99" s="12">
        <v>0</v>
      </c>
      <c r="N99" s="12">
        <v>0</v>
      </c>
      <c r="O99" s="12">
        <v>5</v>
      </c>
      <c r="P99" s="12">
        <v>0</v>
      </c>
      <c r="Q99" s="12">
        <v>0</v>
      </c>
      <c r="R99" s="12">
        <v>0</v>
      </c>
      <c r="S99" s="12">
        <v>0</v>
      </c>
      <c r="T99" s="24">
        <f t="shared" si="48"/>
        <v>9</v>
      </c>
    </row>
    <row r="100" spans="1:20" s="17" customFormat="1" x14ac:dyDescent="0.2">
      <c r="A100" s="22" t="s">
        <v>17</v>
      </c>
      <c r="B100" s="25">
        <f>SUM(B92:B99)</f>
        <v>269</v>
      </c>
      <c r="C100" s="25">
        <f t="shared" ref="C100:E100" si="49">SUM(C92:C99)</f>
        <v>50</v>
      </c>
      <c r="D100" s="25">
        <f t="shared" si="49"/>
        <v>260</v>
      </c>
      <c r="E100" s="25">
        <f t="shared" si="49"/>
        <v>0</v>
      </c>
      <c r="F100" s="16"/>
      <c r="G100" s="16">
        <f t="shared" ref="G100:T100" si="50">SUM(G92:G99)</f>
        <v>71</v>
      </c>
      <c r="H100" s="16">
        <f t="shared" si="50"/>
        <v>0</v>
      </c>
      <c r="I100" s="16">
        <f t="shared" si="50"/>
        <v>22</v>
      </c>
      <c r="J100" s="16">
        <f t="shared" si="50"/>
        <v>54</v>
      </c>
      <c r="K100" s="16">
        <f t="shared" si="50"/>
        <v>0</v>
      </c>
      <c r="L100" s="16">
        <f t="shared" si="50"/>
        <v>29</v>
      </c>
      <c r="M100" s="16">
        <f t="shared" si="50"/>
        <v>354</v>
      </c>
      <c r="N100" s="16">
        <f t="shared" si="50"/>
        <v>6</v>
      </c>
      <c r="O100" s="16">
        <f t="shared" si="50"/>
        <v>29</v>
      </c>
      <c r="P100" s="16">
        <f t="shared" si="50"/>
        <v>0</v>
      </c>
      <c r="Q100" s="16">
        <f t="shared" si="50"/>
        <v>0</v>
      </c>
      <c r="R100" s="16">
        <f t="shared" si="50"/>
        <v>0</v>
      </c>
      <c r="S100" s="16">
        <f t="shared" si="50"/>
        <v>10</v>
      </c>
      <c r="T100" s="25">
        <f t="shared" si="50"/>
        <v>4</v>
      </c>
    </row>
    <row r="101" spans="1:20" x14ac:dyDescent="0.2">
      <c r="A101" s="20" t="s">
        <v>492</v>
      </c>
      <c r="B101" s="24"/>
      <c r="C101" s="24"/>
      <c r="D101" s="24"/>
      <c r="E101" s="24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24"/>
    </row>
    <row r="102" spans="1:20" x14ac:dyDescent="0.2">
      <c r="A102" s="21" t="s">
        <v>493</v>
      </c>
      <c r="B102" s="24">
        <v>0</v>
      </c>
      <c r="C102" s="24">
        <v>0</v>
      </c>
      <c r="D102" s="24">
        <v>0</v>
      </c>
      <c r="E102" s="24"/>
      <c r="F102" s="14" t="s">
        <v>13</v>
      </c>
      <c r="G102" s="12">
        <v>15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2">
        <v>0</v>
      </c>
      <c r="T102" s="24">
        <f t="shared" ref="T102:T103" si="51">SUM(B102:E102)-SUM(G102:S102)</f>
        <v>-15</v>
      </c>
    </row>
    <row r="103" spans="1:20" x14ac:dyDescent="0.2">
      <c r="A103" s="21" t="s">
        <v>494</v>
      </c>
      <c r="B103" s="24">
        <v>6</v>
      </c>
      <c r="C103" s="24">
        <v>6</v>
      </c>
      <c r="D103" s="24">
        <v>0</v>
      </c>
      <c r="E103" s="24"/>
      <c r="F103" s="14" t="s">
        <v>13</v>
      </c>
      <c r="G103" s="12">
        <v>7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24">
        <f t="shared" si="51"/>
        <v>5</v>
      </c>
    </row>
    <row r="104" spans="1:20" s="17" customFormat="1" ht="13.5" thickBot="1" x14ac:dyDescent="0.25">
      <c r="A104" s="22" t="s">
        <v>17</v>
      </c>
      <c r="B104" s="25">
        <f>SUM(B102:B103)</f>
        <v>6</v>
      </c>
      <c r="C104" s="25">
        <f t="shared" ref="C104:E104" si="52">SUM(C102:C103)</f>
        <v>6</v>
      </c>
      <c r="D104" s="25">
        <f t="shared" si="52"/>
        <v>0</v>
      </c>
      <c r="E104" s="25">
        <f t="shared" si="52"/>
        <v>0</v>
      </c>
      <c r="F104" s="16"/>
      <c r="G104" s="16">
        <f t="shared" ref="G104:T104" si="53">SUM(G102:G103)</f>
        <v>22</v>
      </c>
      <c r="H104" s="16">
        <f t="shared" si="53"/>
        <v>0</v>
      </c>
      <c r="I104" s="16">
        <f t="shared" si="53"/>
        <v>0</v>
      </c>
      <c r="J104" s="16">
        <f t="shared" si="53"/>
        <v>0</v>
      </c>
      <c r="K104" s="16">
        <f t="shared" si="53"/>
        <v>0</v>
      </c>
      <c r="L104" s="16">
        <f t="shared" si="53"/>
        <v>0</v>
      </c>
      <c r="M104" s="16">
        <f t="shared" si="53"/>
        <v>0</v>
      </c>
      <c r="N104" s="16">
        <f t="shared" si="53"/>
        <v>0</v>
      </c>
      <c r="O104" s="16">
        <f t="shared" si="53"/>
        <v>0</v>
      </c>
      <c r="P104" s="16">
        <f t="shared" si="53"/>
        <v>0</v>
      </c>
      <c r="Q104" s="16">
        <f t="shared" si="53"/>
        <v>0</v>
      </c>
      <c r="R104" s="16">
        <f t="shared" si="53"/>
        <v>0</v>
      </c>
      <c r="S104" s="16">
        <f t="shared" si="53"/>
        <v>0</v>
      </c>
      <c r="T104" s="25">
        <f t="shared" si="53"/>
        <v>-10</v>
      </c>
    </row>
    <row r="105" spans="1:20" s="18" customFormat="1" ht="22.5" customHeight="1" thickBot="1" x14ac:dyDescent="0.3">
      <c r="A105" s="29" t="s">
        <v>530</v>
      </c>
      <c r="B105" s="30">
        <f>SUM(B104,B100)</f>
        <v>275</v>
      </c>
      <c r="C105" s="30">
        <f t="shared" ref="C105:E105" si="54">SUM(C104,C100)</f>
        <v>56</v>
      </c>
      <c r="D105" s="30">
        <f t="shared" si="54"/>
        <v>260</v>
      </c>
      <c r="E105" s="30">
        <f t="shared" si="54"/>
        <v>0</v>
      </c>
      <c r="F105" s="31"/>
      <c r="G105" s="31">
        <f t="shared" ref="G105" si="55">SUM(G104,G100)</f>
        <v>93</v>
      </c>
      <c r="H105" s="31">
        <f t="shared" ref="H105" si="56">SUM(H104,H100)</f>
        <v>0</v>
      </c>
      <c r="I105" s="31">
        <f t="shared" ref="I105" si="57">SUM(I104,I100)</f>
        <v>22</v>
      </c>
      <c r="J105" s="31">
        <f t="shared" ref="J105" si="58">SUM(J104,J100)</f>
        <v>54</v>
      </c>
      <c r="K105" s="31">
        <f t="shared" ref="K105" si="59">SUM(K104,K100)</f>
        <v>0</v>
      </c>
      <c r="L105" s="31">
        <f t="shared" ref="L105" si="60">SUM(L104,L100)</f>
        <v>29</v>
      </c>
      <c r="M105" s="31">
        <f t="shared" ref="M105" si="61">SUM(M104,M100)</f>
        <v>354</v>
      </c>
      <c r="N105" s="31">
        <f t="shared" ref="N105" si="62">SUM(N104,N100)</f>
        <v>6</v>
      </c>
      <c r="O105" s="31">
        <f t="shared" ref="O105" si="63">SUM(O104,O100)</f>
        <v>29</v>
      </c>
      <c r="P105" s="31">
        <f t="shared" ref="P105" si="64">SUM(P104,P100)</f>
        <v>0</v>
      </c>
      <c r="Q105" s="31">
        <f t="shared" ref="Q105" si="65">SUM(Q104,Q100)</f>
        <v>0</v>
      </c>
      <c r="R105" s="31">
        <f t="shared" ref="R105" si="66">SUM(R104,R100)</f>
        <v>0</v>
      </c>
      <c r="S105" s="35">
        <f t="shared" ref="S105" si="67">SUM(S104,S100)</f>
        <v>10</v>
      </c>
      <c r="T105" s="30">
        <f t="shared" ref="T105" si="68">SUM(T104,T100)</f>
        <v>-6</v>
      </c>
    </row>
    <row r="107" spans="1:20" ht="12" customHeight="1" thickBot="1" x14ac:dyDescent="0.25"/>
    <row r="108" spans="1:20" ht="22.5" customHeight="1" x14ac:dyDescent="0.2">
      <c r="A108" s="19" t="s">
        <v>6</v>
      </c>
      <c r="B108" s="23" t="s">
        <v>7</v>
      </c>
      <c r="C108" s="23" t="s">
        <v>525</v>
      </c>
      <c r="D108" s="23" t="s">
        <v>526</v>
      </c>
      <c r="E108" s="23" t="s">
        <v>527</v>
      </c>
      <c r="F108" s="1" t="s">
        <v>8</v>
      </c>
      <c r="G108" s="1" t="s">
        <v>9</v>
      </c>
      <c r="H108" s="2">
        <v>44588</v>
      </c>
      <c r="I108" s="2">
        <v>44589</v>
      </c>
      <c r="J108" s="2">
        <v>44590</v>
      </c>
      <c r="K108" s="2">
        <v>44591</v>
      </c>
      <c r="L108" s="2">
        <v>44592</v>
      </c>
      <c r="M108" s="2">
        <v>44593</v>
      </c>
      <c r="N108" s="2">
        <v>44594</v>
      </c>
      <c r="O108" s="2">
        <v>44595</v>
      </c>
      <c r="P108" s="2">
        <v>44596</v>
      </c>
      <c r="Q108" s="2">
        <v>44597</v>
      </c>
      <c r="R108" s="2">
        <v>44598</v>
      </c>
      <c r="S108" s="32">
        <v>44599</v>
      </c>
      <c r="T108" s="23" t="s">
        <v>10</v>
      </c>
    </row>
    <row r="109" spans="1:20" x14ac:dyDescent="0.2">
      <c r="A109" s="20" t="s">
        <v>522</v>
      </c>
      <c r="B109" s="24"/>
      <c r="C109" s="24"/>
      <c r="D109" s="24"/>
      <c r="E109" s="24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33"/>
      <c r="T109" s="24"/>
    </row>
    <row r="110" spans="1:20" x14ac:dyDescent="0.2">
      <c r="A110" s="21" t="s">
        <v>523</v>
      </c>
      <c r="B110" s="24">
        <v>54</v>
      </c>
      <c r="C110" s="24">
        <v>85</v>
      </c>
      <c r="D110" s="24">
        <v>105</v>
      </c>
      <c r="E110" s="24">
        <v>140</v>
      </c>
      <c r="F110" s="14" t="s">
        <v>13</v>
      </c>
      <c r="G110" s="12">
        <v>1</v>
      </c>
      <c r="H110" s="12">
        <v>9</v>
      </c>
      <c r="I110" s="12">
        <v>14</v>
      </c>
      <c r="J110" s="12">
        <v>109</v>
      </c>
      <c r="K110" s="12">
        <v>3</v>
      </c>
      <c r="L110" s="12">
        <v>104</v>
      </c>
      <c r="M110" s="12">
        <v>4</v>
      </c>
      <c r="N110" s="12">
        <v>100</v>
      </c>
      <c r="O110" s="12">
        <v>2</v>
      </c>
      <c r="P110" s="12">
        <v>0</v>
      </c>
      <c r="Q110" s="12">
        <v>0</v>
      </c>
      <c r="R110" s="12">
        <v>0</v>
      </c>
      <c r="S110" s="33">
        <v>100</v>
      </c>
      <c r="T110" s="24">
        <f t="shared" ref="T110" si="69">SUM(B110:E110)-SUM(G110:S110)</f>
        <v>-62</v>
      </c>
    </row>
    <row r="111" spans="1:20" s="17" customFormat="1" ht="13.5" thickBot="1" x14ac:dyDescent="0.25">
      <c r="A111" s="22" t="s">
        <v>17</v>
      </c>
      <c r="B111" s="25">
        <f>SUM(B110)</f>
        <v>54</v>
      </c>
      <c r="C111" s="25">
        <f>SUM(C110)</f>
        <v>85</v>
      </c>
      <c r="D111" s="25">
        <f>SUM(D110)</f>
        <v>105</v>
      </c>
      <c r="E111" s="25">
        <f>SUM(E110)</f>
        <v>140</v>
      </c>
      <c r="F111" s="16"/>
      <c r="G111" s="16">
        <f t="shared" ref="G111:T111" si="70">SUM(G110)</f>
        <v>1</v>
      </c>
      <c r="H111" s="16">
        <f t="shared" si="70"/>
        <v>9</v>
      </c>
      <c r="I111" s="16">
        <f t="shared" si="70"/>
        <v>14</v>
      </c>
      <c r="J111" s="16">
        <f t="shared" si="70"/>
        <v>109</v>
      </c>
      <c r="K111" s="16">
        <f t="shared" si="70"/>
        <v>3</v>
      </c>
      <c r="L111" s="16">
        <f t="shared" si="70"/>
        <v>104</v>
      </c>
      <c r="M111" s="16">
        <f t="shared" si="70"/>
        <v>4</v>
      </c>
      <c r="N111" s="16">
        <f t="shared" si="70"/>
        <v>100</v>
      </c>
      <c r="O111" s="16">
        <f t="shared" si="70"/>
        <v>2</v>
      </c>
      <c r="P111" s="16">
        <f t="shared" si="70"/>
        <v>0</v>
      </c>
      <c r="Q111" s="16">
        <f t="shared" si="70"/>
        <v>0</v>
      </c>
      <c r="R111" s="16">
        <f t="shared" si="70"/>
        <v>0</v>
      </c>
      <c r="S111" s="34">
        <f t="shared" si="70"/>
        <v>100</v>
      </c>
      <c r="T111" s="25">
        <f t="shared" si="70"/>
        <v>-62</v>
      </c>
    </row>
    <row r="112" spans="1:20" s="18" customFormat="1" ht="22.5" customHeight="1" thickBot="1" x14ac:dyDescent="0.3">
      <c r="A112" s="29" t="s">
        <v>531</v>
      </c>
      <c r="B112" s="30">
        <f>+B111</f>
        <v>54</v>
      </c>
      <c r="C112" s="30">
        <f t="shared" ref="C112:E112" si="71">+C111</f>
        <v>85</v>
      </c>
      <c r="D112" s="30">
        <f t="shared" si="71"/>
        <v>105</v>
      </c>
      <c r="E112" s="30">
        <f t="shared" si="71"/>
        <v>140</v>
      </c>
      <c r="F112" s="31"/>
      <c r="G112" s="31">
        <f t="shared" ref="G112" si="72">+G111</f>
        <v>1</v>
      </c>
      <c r="H112" s="31">
        <f t="shared" ref="H112" si="73">+H111</f>
        <v>9</v>
      </c>
      <c r="I112" s="31">
        <f t="shared" ref="I112" si="74">+I111</f>
        <v>14</v>
      </c>
      <c r="J112" s="31">
        <f t="shared" ref="J112" si="75">+J111</f>
        <v>109</v>
      </c>
      <c r="K112" s="31">
        <f t="shared" ref="K112" si="76">+K111</f>
        <v>3</v>
      </c>
      <c r="L112" s="31">
        <f t="shared" ref="L112" si="77">+L111</f>
        <v>104</v>
      </c>
      <c r="M112" s="31">
        <f t="shared" ref="M112" si="78">+M111</f>
        <v>4</v>
      </c>
      <c r="N112" s="31">
        <f t="shared" ref="N112" si="79">+N111</f>
        <v>100</v>
      </c>
      <c r="O112" s="31">
        <f t="shared" ref="O112" si="80">+O111</f>
        <v>2</v>
      </c>
      <c r="P112" s="31">
        <f t="shared" ref="P112" si="81">+P111</f>
        <v>0</v>
      </c>
      <c r="Q112" s="31">
        <f t="shared" ref="Q112" si="82">+Q111</f>
        <v>0</v>
      </c>
      <c r="R112" s="31">
        <f t="shared" ref="R112" si="83">+R111</f>
        <v>0</v>
      </c>
      <c r="S112" s="35">
        <f t="shared" ref="S112" si="84">+S111</f>
        <v>100</v>
      </c>
      <c r="T112" s="30">
        <f t="shared" ref="T112" si="85">+T111</f>
        <v>-62</v>
      </c>
    </row>
    <row r="113" spans="1:20" ht="13.5" thickBot="1" x14ac:dyDescent="0.25"/>
    <row r="114" spans="1:20" s="18" customFormat="1" ht="22.5" customHeight="1" thickBot="1" x14ac:dyDescent="0.3">
      <c r="A114" s="29" t="s">
        <v>524</v>
      </c>
      <c r="B114" s="30">
        <f>SUM(B112,B105,B87,B25)</f>
        <v>2836</v>
      </c>
      <c r="C114" s="30">
        <f t="shared" ref="C114:T114" si="86">SUM(C112,C105,C87,C25)</f>
        <v>1130</v>
      </c>
      <c r="D114" s="30">
        <f t="shared" si="86"/>
        <v>906</v>
      </c>
      <c r="E114" s="30">
        <f t="shared" si="86"/>
        <v>625</v>
      </c>
      <c r="F114" s="31"/>
      <c r="G114" s="31">
        <f t="shared" si="86"/>
        <v>156</v>
      </c>
      <c r="H114" s="31">
        <f t="shared" si="86"/>
        <v>309</v>
      </c>
      <c r="I114" s="31">
        <f t="shared" si="86"/>
        <v>209</v>
      </c>
      <c r="J114" s="31">
        <f t="shared" si="86"/>
        <v>1043</v>
      </c>
      <c r="K114" s="31">
        <f t="shared" si="86"/>
        <v>3</v>
      </c>
      <c r="L114" s="31">
        <f t="shared" si="86"/>
        <v>412</v>
      </c>
      <c r="M114" s="31">
        <f t="shared" si="86"/>
        <v>1655</v>
      </c>
      <c r="N114" s="31">
        <f t="shared" si="86"/>
        <v>434</v>
      </c>
      <c r="O114" s="31">
        <f t="shared" si="86"/>
        <v>131</v>
      </c>
      <c r="P114" s="31">
        <f t="shared" si="86"/>
        <v>0</v>
      </c>
      <c r="Q114" s="31">
        <f t="shared" si="86"/>
        <v>13</v>
      </c>
      <c r="R114" s="31">
        <f t="shared" si="86"/>
        <v>0</v>
      </c>
      <c r="S114" s="35">
        <f t="shared" si="86"/>
        <v>137</v>
      </c>
      <c r="T114" s="30">
        <f t="shared" si="86"/>
        <v>197</v>
      </c>
    </row>
  </sheetData>
  <pageMargins left="0.19685039370078741" right="0.19685039370078741" top="0.19685039370078741" bottom="0.19685039370078741" header="0.31496062992125984" footer="0.31496062992125984"/>
  <pageSetup paperSize="9" scale="37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99114-B778-4DDC-8F3D-4F29395E4A54}">
  <sheetPr>
    <pageSetUpPr fitToPage="1"/>
  </sheetPr>
  <dimension ref="A1:T21"/>
  <sheetViews>
    <sheetView zoomScale="90" zoomScaleNormal="90" workbookViewId="0">
      <selection activeCell="E16" sqref="E16"/>
    </sheetView>
  </sheetViews>
  <sheetFormatPr baseColWidth="10" defaultColWidth="11.375" defaultRowHeight="12.75" x14ac:dyDescent="0.2"/>
  <cols>
    <col min="1" max="1" width="68.875" style="7" customWidth="1"/>
    <col min="2" max="2" width="10.625" style="7" customWidth="1"/>
    <col min="3" max="5" width="12.125" style="7" customWidth="1"/>
    <col min="6" max="6" width="12" style="7" customWidth="1"/>
    <col min="7" max="7" width="10.625" style="7" customWidth="1"/>
    <col min="8" max="20" width="9.625" style="7" customWidth="1"/>
    <col min="21" max="16384" width="11.375" style="7"/>
  </cols>
  <sheetData>
    <row r="1" spans="1:20" ht="20.100000000000001" customHeight="1" x14ac:dyDescent="0.2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20" s="11" customFormat="1" ht="20.100000000000001" customHeight="1" x14ac:dyDescent="0.2">
      <c r="A2" s="8" t="s">
        <v>1</v>
      </c>
      <c r="B2" s="9" t="s">
        <v>2</v>
      </c>
      <c r="C2" s="9"/>
      <c r="D2" s="9"/>
      <c r="E2" s="9"/>
      <c r="F2" s="10"/>
      <c r="G2" s="10"/>
      <c r="H2" s="10"/>
      <c r="I2" s="10"/>
      <c r="J2" s="10"/>
      <c r="K2" s="10"/>
      <c r="L2" s="10"/>
      <c r="M2" s="10"/>
    </row>
    <row r="3" spans="1:20" ht="20.100000000000001" customHeight="1" x14ac:dyDescent="0.2">
      <c r="A3" s="6"/>
      <c r="B3" s="6"/>
      <c r="C3" s="6"/>
      <c r="D3" s="6"/>
      <c r="E3" s="6"/>
      <c r="F3" s="6"/>
      <c r="G3" s="6"/>
      <c r="H3" s="6"/>
      <c r="I3" s="6" t="s">
        <v>3</v>
      </c>
      <c r="J3" s="6"/>
      <c r="K3" s="6"/>
      <c r="L3" s="6"/>
      <c r="M3" s="7" t="s">
        <v>4</v>
      </c>
    </row>
    <row r="4" spans="1:20" ht="13.5" thickBot="1" x14ac:dyDescent="0.25">
      <c r="A4" s="7" t="s">
        <v>5</v>
      </c>
    </row>
    <row r="5" spans="1:20" ht="22.5" customHeight="1" x14ac:dyDescent="0.2">
      <c r="A5" s="19" t="s">
        <v>6</v>
      </c>
      <c r="B5" s="23" t="s">
        <v>7</v>
      </c>
      <c r="C5" s="23" t="s">
        <v>525</v>
      </c>
      <c r="D5" s="23" t="s">
        <v>526</v>
      </c>
      <c r="E5" s="23" t="s">
        <v>527</v>
      </c>
      <c r="F5" s="1" t="s">
        <v>8</v>
      </c>
      <c r="G5" s="1" t="s">
        <v>9</v>
      </c>
      <c r="H5" s="2">
        <v>44588</v>
      </c>
      <c r="I5" s="2">
        <v>44589</v>
      </c>
      <c r="J5" s="2">
        <v>44590</v>
      </c>
      <c r="K5" s="2">
        <v>44591</v>
      </c>
      <c r="L5" s="2">
        <v>44592</v>
      </c>
      <c r="M5" s="2">
        <v>44593</v>
      </c>
      <c r="N5" s="2">
        <v>44594</v>
      </c>
      <c r="O5" s="2">
        <v>44595</v>
      </c>
      <c r="P5" s="2">
        <v>44596</v>
      </c>
      <c r="Q5" s="2">
        <v>44597</v>
      </c>
      <c r="R5" s="2">
        <v>44598</v>
      </c>
      <c r="S5" s="2">
        <v>44599</v>
      </c>
      <c r="T5" s="23" t="s">
        <v>10</v>
      </c>
    </row>
    <row r="6" spans="1:20" x14ac:dyDescent="0.2">
      <c r="A6" s="20" t="s">
        <v>495</v>
      </c>
      <c r="B6" s="24"/>
      <c r="C6" s="24"/>
      <c r="D6" s="24"/>
      <c r="E6" s="24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24"/>
    </row>
    <row r="7" spans="1:20" x14ac:dyDescent="0.2">
      <c r="A7" s="21" t="s">
        <v>496</v>
      </c>
      <c r="B7" s="24">
        <v>813</v>
      </c>
      <c r="C7" s="24">
        <v>0</v>
      </c>
      <c r="D7" s="24">
        <v>0</v>
      </c>
      <c r="E7" s="24"/>
      <c r="F7" s="14" t="s">
        <v>13</v>
      </c>
      <c r="G7" s="12">
        <v>25</v>
      </c>
      <c r="H7" s="12">
        <v>46</v>
      </c>
      <c r="I7" s="12">
        <v>49</v>
      </c>
      <c r="J7" s="12">
        <v>39</v>
      </c>
      <c r="K7" s="12">
        <v>1</v>
      </c>
      <c r="L7" s="12">
        <v>80</v>
      </c>
      <c r="M7" s="12">
        <v>17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24">
        <f t="shared" ref="T7:T10" si="0">SUM(B7:E7)-SUM(G7:S7)</f>
        <v>556</v>
      </c>
    </row>
    <row r="8" spans="1:20" x14ac:dyDescent="0.2">
      <c r="A8" s="21" t="s">
        <v>497</v>
      </c>
      <c r="B8" s="24">
        <v>36</v>
      </c>
      <c r="C8" s="24">
        <v>0</v>
      </c>
      <c r="D8" s="24">
        <v>0</v>
      </c>
      <c r="E8" s="24">
        <v>120</v>
      </c>
      <c r="F8" s="14" t="s">
        <v>13</v>
      </c>
      <c r="G8" s="12">
        <v>9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24">
        <f t="shared" si="0"/>
        <v>147</v>
      </c>
    </row>
    <row r="9" spans="1:20" x14ac:dyDescent="0.2">
      <c r="A9" s="21" t="s">
        <v>499</v>
      </c>
      <c r="B9" s="24">
        <v>326</v>
      </c>
      <c r="C9" s="24">
        <v>0</v>
      </c>
      <c r="D9" s="24">
        <v>0</v>
      </c>
      <c r="E9" s="24">
        <v>120</v>
      </c>
      <c r="F9" s="14" t="s">
        <v>13</v>
      </c>
      <c r="G9" s="12">
        <v>0</v>
      </c>
      <c r="H9" s="12">
        <v>24</v>
      </c>
      <c r="I9" s="12">
        <v>24</v>
      </c>
      <c r="J9" s="12">
        <v>9</v>
      </c>
      <c r="K9" s="12">
        <v>1</v>
      </c>
      <c r="L9" s="12">
        <v>36</v>
      </c>
      <c r="M9" s="12">
        <v>6</v>
      </c>
      <c r="N9" s="12">
        <v>10</v>
      </c>
      <c r="O9" s="12">
        <v>4</v>
      </c>
      <c r="P9" s="12">
        <v>0</v>
      </c>
      <c r="Q9" s="12">
        <v>0</v>
      </c>
      <c r="R9" s="12">
        <v>0</v>
      </c>
      <c r="S9" s="12">
        <v>0</v>
      </c>
      <c r="T9" s="24">
        <f t="shared" si="0"/>
        <v>332</v>
      </c>
    </row>
    <row r="10" spans="1:20" x14ac:dyDescent="0.2">
      <c r="A10" s="21" t="s">
        <v>498</v>
      </c>
      <c r="B10" s="24">
        <v>1</v>
      </c>
      <c r="C10" s="24">
        <v>0</v>
      </c>
      <c r="D10" s="24">
        <v>0</v>
      </c>
      <c r="E10" s="24"/>
      <c r="F10" s="14" t="s">
        <v>13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24">
        <f t="shared" si="0"/>
        <v>1</v>
      </c>
    </row>
    <row r="11" spans="1:20" s="17" customFormat="1" x14ac:dyDescent="0.2">
      <c r="A11" s="22" t="s">
        <v>17</v>
      </c>
      <c r="B11" s="25">
        <f>SUM(B7:B10)</f>
        <v>1176</v>
      </c>
      <c r="C11" s="25">
        <f t="shared" ref="C11:E11" si="1">SUM(C7:C10)</f>
        <v>0</v>
      </c>
      <c r="D11" s="25">
        <f t="shared" si="1"/>
        <v>0</v>
      </c>
      <c r="E11" s="25">
        <f t="shared" si="1"/>
        <v>240</v>
      </c>
      <c r="F11" s="16"/>
      <c r="G11" s="16">
        <f t="shared" ref="G11:T11" si="2">SUM(G7:G10)</f>
        <v>34</v>
      </c>
      <c r="H11" s="16">
        <f t="shared" si="2"/>
        <v>70</v>
      </c>
      <c r="I11" s="16">
        <f t="shared" si="2"/>
        <v>73</v>
      </c>
      <c r="J11" s="16">
        <f t="shared" si="2"/>
        <v>48</v>
      </c>
      <c r="K11" s="16">
        <f t="shared" si="2"/>
        <v>2</v>
      </c>
      <c r="L11" s="16">
        <f t="shared" si="2"/>
        <v>116</v>
      </c>
      <c r="M11" s="16">
        <f t="shared" si="2"/>
        <v>23</v>
      </c>
      <c r="N11" s="16">
        <f t="shared" si="2"/>
        <v>10</v>
      </c>
      <c r="O11" s="16">
        <f t="shared" si="2"/>
        <v>4</v>
      </c>
      <c r="P11" s="16">
        <f t="shared" si="2"/>
        <v>0</v>
      </c>
      <c r="Q11" s="16">
        <f t="shared" si="2"/>
        <v>0</v>
      </c>
      <c r="R11" s="16">
        <f t="shared" si="2"/>
        <v>0</v>
      </c>
      <c r="S11" s="16">
        <f t="shared" si="2"/>
        <v>0</v>
      </c>
      <c r="T11" s="25">
        <f t="shared" si="2"/>
        <v>1036</v>
      </c>
    </row>
    <row r="12" spans="1:20" x14ac:dyDescent="0.2">
      <c r="A12" s="20" t="s">
        <v>500</v>
      </c>
      <c r="B12" s="24"/>
      <c r="C12" s="24"/>
      <c r="D12" s="24"/>
      <c r="E12" s="24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24"/>
    </row>
    <row r="13" spans="1:20" x14ac:dyDescent="0.2">
      <c r="A13" s="21" t="s">
        <v>501</v>
      </c>
      <c r="B13" s="24">
        <v>8825</v>
      </c>
      <c r="C13" s="24">
        <v>3120</v>
      </c>
      <c r="D13" s="24">
        <v>1481</v>
      </c>
      <c r="E13" s="24">
        <v>1040</v>
      </c>
      <c r="F13" s="14" t="s">
        <v>13</v>
      </c>
      <c r="G13" s="12">
        <v>92</v>
      </c>
      <c r="H13" s="12">
        <v>663</v>
      </c>
      <c r="I13" s="12">
        <v>1693</v>
      </c>
      <c r="J13" s="12">
        <v>1273</v>
      </c>
      <c r="K13" s="12">
        <v>31</v>
      </c>
      <c r="L13" s="12">
        <v>1267</v>
      </c>
      <c r="M13" s="12">
        <v>1758</v>
      </c>
      <c r="N13" s="12">
        <v>775</v>
      </c>
      <c r="O13" s="12">
        <v>247</v>
      </c>
      <c r="P13" s="12">
        <v>198</v>
      </c>
      <c r="Q13" s="12">
        <v>436</v>
      </c>
      <c r="R13" s="12">
        <v>10</v>
      </c>
      <c r="S13" s="12">
        <v>584</v>
      </c>
      <c r="T13" s="24">
        <f t="shared" ref="T13:T16" si="3">SUM(B13:E13)-SUM(G13:S13)</f>
        <v>5439</v>
      </c>
    </row>
    <row r="14" spans="1:20" x14ac:dyDescent="0.2">
      <c r="A14" s="21" t="s">
        <v>502</v>
      </c>
      <c r="B14" s="24">
        <v>0</v>
      </c>
      <c r="C14" s="24">
        <v>0</v>
      </c>
      <c r="D14" s="24">
        <v>15</v>
      </c>
      <c r="E14" s="24"/>
      <c r="F14" s="14" t="s">
        <v>13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15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24">
        <f t="shared" si="3"/>
        <v>0</v>
      </c>
    </row>
    <row r="15" spans="1:20" x14ac:dyDescent="0.2">
      <c r="A15" s="21" t="s">
        <v>503</v>
      </c>
      <c r="B15" s="24">
        <v>1823</v>
      </c>
      <c r="C15" s="24">
        <v>873</v>
      </c>
      <c r="D15" s="24">
        <v>980</v>
      </c>
      <c r="E15" s="24">
        <v>280</v>
      </c>
      <c r="F15" s="14" t="s">
        <v>13</v>
      </c>
      <c r="G15" s="12">
        <v>141</v>
      </c>
      <c r="H15" s="12">
        <v>198</v>
      </c>
      <c r="I15" s="12">
        <v>498</v>
      </c>
      <c r="J15" s="12">
        <v>364</v>
      </c>
      <c r="K15" s="12">
        <v>32</v>
      </c>
      <c r="L15" s="12">
        <v>280</v>
      </c>
      <c r="M15" s="12">
        <v>334</v>
      </c>
      <c r="N15" s="12">
        <v>58</v>
      </c>
      <c r="O15" s="12">
        <v>89</v>
      </c>
      <c r="P15" s="12">
        <v>24</v>
      </c>
      <c r="Q15" s="12">
        <v>35</v>
      </c>
      <c r="R15" s="12">
        <v>15</v>
      </c>
      <c r="S15" s="12">
        <v>16</v>
      </c>
      <c r="T15" s="24">
        <f t="shared" si="3"/>
        <v>1872</v>
      </c>
    </row>
    <row r="16" spans="1:20" x14ac:dyDescent="0.2">
      <c r="A16" s="21" t="s">
        <v>504</v>
      </c>
      <c r="B16" s="24">
        <v>0</v>
      </c>
      <c r="C16" s="24">
        <v>0</v>
      </c>
      <c r="D16" s="24">
        <v>0</v>
      </c>
      <c r="E16" s="24"/>
      <c r="F16" s="14" t="s">
        <v>13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8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24">
        <f t="shared" si="3"/>
        <v>-8</v>
      </c>
    </row>
    <row r="17" spans="1:20" s="17" customFormat="1" x14ac:dyDescent="0.2">
      <c r="A17" s="22" t="s">
        <v>17</v>
      </c>
      <c r="B17" s="25">
        <f>SUM(B13:B16)</f>
        <v>10648</v>
      </c>
      <c r="C17" s="25">
        <f t="shared" ref="C17:E17" si="4">SUM(C13:C16)</f>
        <v>3993</v>
      </c>
      <c r="D17" s="25">
        <f t="shared" si="4"/>
        <v>2476</v>
      </c>
      <c r="E17" s="25">
        <f t="shared" si="4"/>
        <v>1320</v>
      </c>
      <c r="F17" s="16"/>
      <c r="G17" s="16">
        <f t="shared" ref="G17:T17" si="5">SUM(G13:G16)</f>
        <v>233</v>
      </c>
      <c r="H17" s="16">
        <f t="shared" si="5"/>
        <v>861</v>
      </c>
      <c r="I17" s="16">
        <f t="shared" si="5"/>
        <v>2191</v>
      </c>
      <c r="J17" s="16">
        <f t="shared" si="5"/>
        <v>1637</v>
      </c>
      <c r="K17" s="16">
        <f t="shared" si="5"/>
        <v>63</v>
      </c>
      <c r="L17" s="16">
        <f t="shared" si="5"/>
        <v>1562</v>
      </c>
      <c r="M17" s="16">
        <f t="shared" si="5"/>
        <v>2092</v>
      </c>
      <c r="N17" s="16">
        <f t="shared" si="5"/>
        <v>841</v>
      </c>
      <c r="O17" s="16">
        <f t="shared" si="5"/>
        <v>336</v>
      </c>
      <c r="P17" s="16">
        <f t="shared" si="5"/>
        <v>222</v>
      </c>
      <c r="Q17" s="16">
        <f t="shared" si="5"/>
        <v>471</v>
      </c>
      <c r="R17" s="16">
        <f t="shared" si="5"/>
        <v>25</v>
      </c>
      <c r="S17" s="16">
        <f t="shared" si="5"/>
        <v>600</v>
      </c>
      <c r="T17" s="25">
        <f t="shared" si="5"/>
        <v>7303</v>
      </c>
    </row>
    <row r="18" spans="1:20" x14ac:dyDescent="0.2">
      <c r="A18" s="20" t="s">
        <v>505</v>
      </c>
      <c r="B18" s="24"/>
      <c r="C18" s="24"/>
      <c r="D18" s="24"/>
      <c r="E18" s="24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24"/>
    </row>
    <row r="19" spans="1:20" x14ac:dyDescent="0.2">
      <c r="A19" s="21" t="s">
        <v>506</v>
      </c>
      <c r="B19" s="24">
        <v>13296</v>
      </c>
      <c r="C19" s="24">
        <v>0</v>
      </c>
      <c r="D19" s="24">
        <v>0</v>
      </c>
      <c r="E19" s="24"/>
      <c r="F19" s="14" t="s">
        <v>13</v>
      </c>
      <c r="G19" s="12">
        <v>56</v>
      </c>
      <c r="H19" s="12">
        <v>268</v>
      </c>
      <c r="I19" s="12">
        <v>510</v>
      </c>
      <c r="J19" s="12">
        <v>223</v>
      </c>
      <c r="K19" s="12">
        <v>15</v>
      </c>
      <c r="L19" s="12">
        <v>79</v>
      </c>
      <c r="M19" s="12">
        <v>98</v>
      </c>
      <c r="N19" s="12">
        <v>45</v>
      </c>
      <c r="O19" s="12">
        <v>27</v>
      </c>
      <c r="P19" s="12">
        <v>0</v>
      </c>
      <c r="Q19" s="12">
        <v>3</v>
      </c>
      <c r="R19" s="12">
        <v>1</v>
      </c>
      <c r="S19" s="12">
        <v>12</v>
      </c>
      <c r="T19" s="24">
        <f t="shared" ref="T19" si="6">SUM(B19:E19)-SUM(G19:S19)</f>
        <v>11959</v>
      </c>
    </row>
    <row r="20" spans="1:20" s="17" customFormat="1" ht="13.5" thickBot="1" x14ac:dyDescent="0.25">
      <c r="A20" s="22" t="s">
        <v>17</v>
      </c>
      <c r="B20" s="25">
        <f>SUM(B19)</f>
        <v>13296</v>
      </c>
      <c r="C20" s="25">
        <f>SUM(C19)</f>
        <v>0</v>
      </c>
      <c r="D20" s="25">
        <f>SUM(D19)</f>
        <v>0</v>
      </c>
      <c r="E20" s="25">
        <f>SUM(E19)</f>
        <v>0</v>
      </c>
      <c r="F20" s="16"/>
      <c r="G20" s="16">
        <f t="shared" ref="G20:T20" si="7">SUM(G19)</f>
        <v>56</v>
      </c>
      <c r="H20" s="16">
        <f t="shared" si="7"/>
        <v>268</v>
      </c>
      <c r="I20" s="16">
        <f t="shared" si="7"/>
        <v>510</v>
      </c>
      <c r="J20" s="16">
        <f t="shared" si="7"/>
        <v>223</v>
      </c>
      <c r="K20" s="16">
        <f t="shared" si="7"/>
        <v>15</v>
      </c>
      <c r="L20" s="16">
        <f t="shared" si="7"/>
        <v>79</v>
      </c>
      <c r="M20" s="16">
        <f t="shared" si="7"/>
        <v>98</v>
      </c>
      <c r="N20" s="16">
        <f t="shared" si="7"/>
        <v>45</v>
      </c>
      <c r="O20" s="16">
        <f t="shared" si="7"/>
        <v>27</v>
      </c>
      <c r="P20" s="16">
        <f t="shared" si="7"/>
        <v>0</v>
      </c>
      <c r="Q20" s="16">
        <f t="shared" si="7"/>
        <v>3</v>
      </c>
      <c r="R20" s="16">
        <f t="shared" si="7"/>
        <v>1</v>
      </c>
      <c r="S20" s="16">
        <f t="shared" si="7"/>
        <v>12</v>
      </c>
      <c r="T20" s="25">
        <f t="shared" si="7"/>
        <v>11959</v>
      </c>
    </row>
    <row r="21" spans="1:20" s="18" customFormat="1" ht="22.5" customHeight="1" thickBot="1" x14ac:dyDescent="0.3">
      <c r="A21" s="29" t="s">
        <v>18</v>
      </c>
      <c r="B21" s="30">
        <f>SUM(B20,B17,B11)</f>
        <v>25120</v>
      </c>
      <c r="C21" s="30">
        <f t="shared" ref="C21:E21" si="8">SUM(C20,C17,C11)</f>
        <v>3993</v>
      </c>
      <c r="D21" s="30">
        <f t="shared" si="8"/>
        <v>2476</v>
      </c>
      <c r="E21" s="30">
        <f t="shared" si="8"/>
        <v>1560</v>
      </c>
      <c r="F21" s="31"/>
      <c r="G21" s="31">
        <f t="shared" ref="G21" si="9">SUM(G20,G17,G11)</f>
        <v>323</v>
      </c>
      <c r="H21" s="31">
        <f t="shared" ref="H21" si="10">SUM(H20,H17,H11)</f>
        <v>1199</v>
      </c>
      <c r="I21" s="31">
        <f t="shared" ref="I21" si="11">SUM(I20,I17,I11)</f>
        <v>2774</v>
      </c>
      <c r="J21" s="31">
        <f t="shared" ref="J21" si="12">SUM(J20,J17,J11)</f>
        <v>1908</v>
      </c>
      <c r="K21" s="31">
        <f t="shared" ref="K21" si="13">SUM(K20,K17,K11)</f>
        <v>80</v>
      </c>
      <c r="L21" s="31">
        <f t="shared" ref="L21" si="14">SUM(L20,L17,L11)</f>
        <v>1757</v>
      </c>
      <c r="M21" s="31">
        <f t="shared" ref="M21" si="15">SUM(M20,M17,M11)</f>
        <v>2213</v>
      </c>
      <c r="N21" s="31">
        <f t="shared" ref="N21" si="16">SUM(N20,N17,N11)</f>
        <v>896</v>
      </c>
      <c r="O21" s="31">
        <f t="shared" ref="O21" si="17">SUM(O20,O17,O11)</f>
        <v>367</v>
      </c>
      <c r="P21" s="31">
        <f t="shared" ref="P21" si="18">SUM(P20,P17,P11)</f>
        <v>222</v>
      </c>
      <c r="Q21" s="31">
        <f t="shared" ref="Q21" si="19">SUM(Q20,Q17,Q11)</f>
        <v>474</v>
      </c>
      <c r="R21" s="31">
        <f t="shared" ref="R21" si="20">SUM(R20,R17,R11)</f>
        <v>26</v>
      </c>
      <c r="S21" s="31">
        <f t="shared" ref="S21" si="21">SUM(S20,S17,S11)</f>
        <v>612</v>
      </c>
      <c r="T21" s="30">
        <f t="shared" ref="T21" si="22">SUM(T20,T17,T11)</f>
        <v>20298</v>
      </c>
    </row>
  </sheetData>
  <pageMargins left="0.19685039370078741" right="0.19685039370078741" top="0.19685039370078741" bottom="0.19685039370078741" header="0.31496062992125984" footer="0.31496062992125984"/>
  <pageSetup paperSize="9" scale="54" orientation="landscape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E0EF75AB222AA4799A4DD9E24CF2622" ma:contentTypeVersion="12" ma:contentTypeDescription="Crear nuevo documento." ma:contentTypeScope="" ma:versionID="9a45278e559955eb090f18b98c967be9">
  <xsd:schema xmlns:xsd="http://www.w3.org/2001/XMLSchema" xmlns:xs="http://www.w3.org/2001/XMLSchema" xmlns:p="http://schemas.microsoft.com/office/2006/metadata/properties" xmlns:ns2="e11d796e-5b08-424c-abc1-26779cf19533" xmlns:ns3="042edb24-d627-447b-a7e6-f4f732a1c1fb" targetNamespace="http://schemas.microsoft.com/office/2006/metadata/properties" ma:root="true" ma:fieldsID="68f71deb13b5e4d15cd4d8fad849911b" ns2:_="" ns3:_="">
    <xsd:import namespace="e11d796e-5b08-424c-abc1-26779cf19533"/>
    <xsd:import namespace="042edb24-d627-447b-a7e6-f4f732a1c1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1d796e-5b08-424c-abc1-26779cf195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2edb24-d627-447b-a7e6-f4f732a1c1f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CF1E0A-939C-48EE-82D8-66C0343CF13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7DC44D-52AB-43BA-9AA3-A05E837EB5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B143B2-48BC-4D0A-AAE6-115D8B5FAF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1d796e-5b08-424c-abc1-26779cf19533"/>
    <ds:schemaRef ds:uri="042edb24-d627-447b-a7e6-f4f732a1c1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8</vt:i4>
      </vt:variant>
    </vt:vector>
  </HeadingPairs>
  <TitlesOfParts>
    <vt:vector size="18" baseType="lpstr">
      <vt:lpstr>Colchones</vt:lpstr>
      <vt:lpstr>cierre al 07.02</vt:lpstr>
      <vt:lpstr>Pocket</vt:lpstr>
      <vt:lpstr>Cosisoft</vt:lpstr>
      <vt:lpstr>Bonell</vt:lpstr>
      <vt:lpstr>Tapizado</vt:lpstr>
      <vt:lpstr>Cabeceras</vt:lpstr>
      <vt:lpstr>Colchones Espuma</vt:lpstr>
      <vt:lpstr>Almohadas</vt:lpstr>
      <vt:lpstr>Protectores</vt:lpstr>
      <vt:lpstr>Almohadas!Área_de_impresión</vt:lpstr>
      <vt:lpstr>Bonell!Área_de_impresión</vt:lpstr>
      <vt:lpstr>Cabeceras!Área_de_impresión</vt:lpstr>
      <vt:lpstr>'Colchones Espuma'!Área_de_impresión</vt:lpstr>
      <vt:lpstr>Cosisoft!Área_de_impresión</vt:lpstr>
      <vt:lpstr>Pocket!Área_de_impresión</vt:lpstr>
      <vt:lpstr>Protectores!Área_de_impresión</vt:lpstr>
      <vt:lpstr>Tapizado!Área_de_impresión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Diaz</dc:creator>
  <cp:lastModifiedBy>Garcia, Gonzalo (TI)</cp:lastModifiedBy>
  <cp:lastPrinted>2022-01-27T19:56:10Z</cp:lastPrinted>
  <dcterms:created xsi:type="dcterms:W3CDTF">2022-01-27T13:19:15Z</dcterms:created>
  <dcterms:modified xsi:type="dcterms:W3CDTF">2022-02-10T16:15:16Z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0x0101004E0EF75AB222AA4799A4DD9E24CF2622</vt:lpwstr>
  </property>
</Properties>
</file>