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774712F2-A9B5-469F-9C70-F16026D4927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V70" i="1" l="1"/>
  <c r="W70" i="1"/>
  <c r="X70" i="1"/>
  <c r="Z70" i="1" s="1"/>
  <c r="AA70" i="1" s="1"/>
  <c r="Y70" i="1"/>
  <c r="AB70" i="1"/>
  <c r="V66" i="1"/>
  <c r="W66" i="1"/>
  <c r="X66" i="1"/>
  <c r="Y66" i="1" s="1"/>
  <c r="Z66" i="1"/>
  <c r="AA66" i="1"/>
  <c r="AB66" i="1"/>
  <c r="V67" i="1"/>
  <c r="W67" i="1"/>
  <c r="X67" i="1"/>
  <c r="Z67" i="1" s="1"/>
  <c r="AA67" i="1" s="1"/>
  <c r="Y67" i="1"/>
  <c r="AB67" i="1"/>
  <c r="V68" i="1"/>
  <c r="W68" i="1"/>
  <c r="X68" i="1"/>
  <c r="Y68" i="1"/>
  <c r="Z68" i="1"/>
  <c r="AA68" i="1" s="1"/>
  <c r="AB68" i="1"/>
  <c r="V69" i="1"/>
  <c r="W69" i="1"/>
  <c r="X69" i="1"/>
  <c r="Y69" i="1"/>
  <c r="Z69" i="1"/>
  <c r="AA69" i="1"/>
  <c r="AB69" i="1"/>
  <c r="W25" i="1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B14" i="3" l="1"/>
  <c r="Z61" i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<sst xmlns="http://schemas.openxmlformats.org/spreadsheetml/2006/main" count="1340" uniqueCount="307">
  <si>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</si>
  <si>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</si>
  <si>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</si>
  <si>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</si>
  <si>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</si>
  <si>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</si>
  <si>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</si>
  <si>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</si>
  <si>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</si>
  <si>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</si>
  <si>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</si>
  <si>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</si>
  <si>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</si>
  <si>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</si>
  <si>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</si>
  <si>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</si>
  <si>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</si>
  <si>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</si>
  <si>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</si>
  <si>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</si>
  <si>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</si>
  <si>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</si>
  <si>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</si>
  <si>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</si>
  <si>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</si>
  <si>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</si>
  <si>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</si>
  <si>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</si>
  <si>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</si>
  <si>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</si>
  <si>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</si>
  <si>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</si>
  <si>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</si>
  <si>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</si>
  <si>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</si>
  <si>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</si>
  <si>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</si>
  <si>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</si>
  <si>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</si>
  <si>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</si>
  <si>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</si>
  <si>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</si>
  <si>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</si>
  <si>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</si>
  <si>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</si>
  <si>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</si>
  <si>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</si>
  <si>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</si>
  <si>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</si>
  <si>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</si>
  <si>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</si>
  <si>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</si>
  <si>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</si>
  <si>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</si>
  <si>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</si>
  <si>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</si>
  <si>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</si>
  <si>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</si>
  <si>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</si>
  <si>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</si>
  <si>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</si>
  <si>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</si>
  <si>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</si>
  <si>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</si>
  <si>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</si>
  <si>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</si>
  <si>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</si>
  <si>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</si>
  <si>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</si>
  <si>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</si>
  <si>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</si>
  <si>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</si>
  <si>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</si>
  <si>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</si>
  <si>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</si>
  <si>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</si>
  <si>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</si>
  <si>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</si>
  <si>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</si>
  <si>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</si>
  <si>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</si>
  <si>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</si>
  <si>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</si>
  <si>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</si>
  <si>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</si>
  <si>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</si>
  <si>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</si>
  <si>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</si>
  <si>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</si>
  <si>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</si>
  <si>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</si>
  <si>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</si>
  <si>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</si>
  <si>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</si>
  <si>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</si>
  <si>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</si>
  <si>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</si>
  <si>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</si>
  <si>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</si>
  <si>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</si>
  <si>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</si>
  <si>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</si>
  <si>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</si>
  <si>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</si>
  <si>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</si>
  <si>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</si>
  <si>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</si>
  <si>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</si>
  <si>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</si>
  <si>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</si>
  <si>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</si>
  <si>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</si>
  <si>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</si>
  <si>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</si>
  <si>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</si>
  <si>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</si>
  <si>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</si>
  <si>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</si>
  <si>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</si>
  <si>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</si>
  <si>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</si>
  <si>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</si>
  <si>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</si>
  <si>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</si>
  <si>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</si>
  <si>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</si>
  <si>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</si>
  <si>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</si>
  <si>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</si>
  <si>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</si>
  <si>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</si>
  <si>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</si>
  <si>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</si>
  <si>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</si>
  <si>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</si>
  <si>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</si>
  <si>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</si>
  <si>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</si>
  <si>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</si>
  <si>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</si>
  <si>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</si>
  <si>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</si>
  <si>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</si>
  <si>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</si>
  <si>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</si>
  <si>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</si>
  <si>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</si>
  <si>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</si>
  <si>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</si>
  <si>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</si>
  <si>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</si>
  <si>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</si>
  <si>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</si>
  <si>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</si>
  <si>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</si>
  <si>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</si>
  <si>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</si>
  <si>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</si>
  <si>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</si>
  <si>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</si>
  <si>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</si>
  <si>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</si>
  <si>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</si>
  <si>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</si>
  <si>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</si>
  <si>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</si>
  <si>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</si>
  <si>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</si>
  <si>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</si>
  <si>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</si>
  <si>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</si>
  <si>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</si>
  <si>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</si>
  <si>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</si>
  <si>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</si>
  <si>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</si>
  <si>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</si>
  <si>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</si>
  <si>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</si>
  <si>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</si>
  <si>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</si>
  <si>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</si>
  <si>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</si>
  <si>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</si>
  <si>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</si>
  <si>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</si>
  <si>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</si>
  <si>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</si>
  <si>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</si>
  <si>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</si>
  <si>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</si>
  <si>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</si>
  <si>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</si>
  <si>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</si>
  <si>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</si>
  <si>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</si>
  <si>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</si>
  <si>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</si>
  <si>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</si>
  <si>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</si>
  <si>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</si>
  <si>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</si>
  <si>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</si>
  <si>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</si>
  <si>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</si>
  <si>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</si>
  <si>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</si>
  <si>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</si>
  <si>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</si>
  <si>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</si>
  <si>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</si>
  <si>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</si>
  <si>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</si>
  <si>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</si>
  <si>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</si>
  <si>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</si>
  <si>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</si>
  <si>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</si>
  <si>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</si>
  <si>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</si>
  <si>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</si>
  <si>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</si>
  <si>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</si>
  <si>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</si>
  <si>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</si>
  <si>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</si>
  <si>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</si>
  <si>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</si>
  <si>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</si>
  <si>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</si>
  <si>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</si>
  <si>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</si>
  <si>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</si>
  <si>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</si>
  <si>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</si>
  <si>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</si>
  <si>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</si>
  <si>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</si>
  <si>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</si>
  <si>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</si>
  <si>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</si>
  <si>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</si>
  <si>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</si>
  <si>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</si>
  <si>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</si>
  <si>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</si>
  <si>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</si>
  <si>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</si>
  <si>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</si>
  <si>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</si>
  <si>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</si>
  <si>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</si>
  <si>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</si>
  <si>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</si>
  <si>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</si>
  <si>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</si>
  <si>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</si>
  <si>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</si>
  <si>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</si>
  <si>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</si>
  <si>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</si>
  <si>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</si>
  <si>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</si>
  <si>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</si>
  <si>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</si>
  <si>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</si>
  <si>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</si>
  <si>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</si>
  <si>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</si>
  <si>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</si>
  <si>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</si>
  <si>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</si>
  <si>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</si>
  <si>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</si>
  <si>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</si>
  <si>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</si>
  <si>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</si>
  <si>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</si>
  <si>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</si>
  <si>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</si>
  <si>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</si>
  <si>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</si>
  <si>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</si>
  <si>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</si>
  <si>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</si>
  <si>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</si>
  <si>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</si>
  <si>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</si>
  <si>
    <t>AG63 - 583 - PROPAGACIÓN DE PLANTAS - 3253</t>
  </si>
  <si>
    <t>MATOS LIZANA JULIO CESAR</t>
  </si>
  <si>
    <t>AG64 - 584 - ENTOMOLOGÍA GENERAL - 3254</t>
  </si>
  <si>
    <t>AG65 - 585 - TOPOGRAFÍA - 3255</t>
  </si>
  <si>
    <t>EG20 - 586 - PENSAMIENTO POLÍTICO CONTEMPORÁNEO - 3256</t>
  </si>
  <si>
    <t>N</t>
  </si>
  <si>
    <t>CUELLAR FERNANDEZ JOSÉ MARTÍN</t>
  </si>
  <si>
    <t>SI</t>
  </si>
  <si>
    <t>https://aula.undc.edu.pe/course/view.php?id=377</t>
  </si>
  <si>
    <t>https://aula.undc.edu.pe/course/view.php?id=376</t>
  </si>
  <si>
    <t>https://aula.undc.edu.pe/course/view.php?id=375</t>
  </si>
  <si>
    <t>https://aula.undc.edu.pe/course/view.php?id=374</t>
  </si>
  <si>
    <t>https://chat.whatsapp.com/Cr1yxFxmtbh9AUbrpyQXE6</t>
  </si>
  <si>
    <t>https://chat.whatsapp.com/FPRS7x1liP3FfsFWvRgqfm</t>
  </si>
  <si>
    <t>https://chat.whatsapp.com/Dt16YoLNiQSJ7ZWVznbNDr</t>
  </si>
  <si>
    <t>https://chat.whatsapp.com/EaPviu0x5zLK02gHWUMznj</t>
  </si>
  <si>
    <t>AG76 - 592 - FITOPATOLOGÍA GENERAL - 3259</t>
  </si>
  <si>
    <t>TARDE</t>
  </si>
  <si>
    <t>https://chat.whatsapp.com/HCW8kplTG7DHTjzNrQJlKW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</si>
</sst>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63" Type="http://schemas.openxmlformats.org/officeDocument/2006/relationships/hyperlink" Target="https://chat.whatsapp.com/FPRS7x1liP3FfsFWvRgqfm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hyperlink" Target="https://chat.whatsapp.com/Cr1yxFxmtbh9AUbrpyQXE6" TargetMode="External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65" Type="http://schemas.openxmlformats.org/officeDocument/2006/relationships/hyperlink" Target="https://chat.whatsapp.com/EaPviu0x5zLK02gHWUMznj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64" Type="http://schemas.openxmlformats.org/officeDocument/2006/relationships/hyperlink" Target="https://chat.whatsapp.com/Dt16YoLNiQSJ7ZWVznbNDr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0"/>
  <sheetViews>
    <sheetView tabSelected="1" topLeftCell="S1" workbookViewId="0">
      <pane ySplit="1" topLeftCell="A2" activePane="bottomLeft" state="frozen"/>
      <selection pane="bottomLeft" activeCell="T67" sqref="T2:T67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249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59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228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161</v>
      </c>
      <c r="T2" t="s">
        <v>295</v>
      </c>
      <c r="U2" s="14" t="s">
        <v>254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60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228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162</v>
      </c>
      <c r="T3" t="s">
        <v>295</v>
      </c>
      <c r="U3" s="13" t="s">
        <v>255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61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227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163</v>
      </c>
      <c r="T4" t="s">
        <v>295</v>
      </c>
      <c r="U4" s="13" t="s">
        <v>256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62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227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164</v>
      </c>
      <c r="T5" t="s">
        <v>295</v>
      </c>
      <c r="U5" s="13" t="s">
        <v>257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63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229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165</v>
      </c>
      <c r="T6" t="s">
        <v>295</v>
      </c>
      <c r="U6" s="13" t="s">
        <v>258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64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230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166</v>
      </c>
      <c r="T7" t="s">
        <v>295</v>
      </c>
      <c r="U7" s="14" t="s">
        <v>259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65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231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167</v>
      </c>
      <c r="T8" t="s">
        <v>295</v>
      </c>
      <c r="U8" s="13" t="s">
        <v>260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66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231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168</v>
      </c>
      <c r="T9" t="s">
        <v>295</v>
      </c>
      <c r="U9" s="13" t="s">
        <v>261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67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229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169</v>
      </c>
      <c r="T10" t="s">
        <v>295</v>
      </c>
      <c r="U10" s="13" t="s">
        <v>262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68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229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170</v>
      </c>
      <c r="T11" t="s">
        <v>295</v>
      </c>
      <c r="U11" s="14" t="s">
        <v>263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69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232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171</v>
      </c>
      <c r="T12" t="s">
        <v>295</v>
      </c>
      <c r="U12" s="13" t="s">
        <v>264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70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232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172</v>
      </c>
      <c r="T13" t="s">
        <v>295</v>
      </c>
      <c r="U13" s="13" t="s">
        <v>265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71</v>
      </c>
      <c r="E14" t="s">
        <v>24</v>
      </c>
      <c r="F14" t="s">
        <v>18</v>
      </c>
      <c r="G14" t="s">
        <v>20</v>
      </c>
      <c r="H14">
        <v>37</v>
      </c>
      <c r="I14" s="13" t="s">
        <v>233</v>
      </c>
      <c r="M14" t="s">
        <v>21</v>
      </c>
      <c r="S14" s="10" t="s">
        <v>173</v>
      </c>
      <c r="T14" t="s">
        <v>295</v>
      </c>
      <c r="U14" t="s">
        <v>266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72</v>
      </c>
      <c r="E15" t="s">
        <v>24</v>
      </c>
      <c r="F15" t="s">
        <v>22</v>
      </c>
      <c r="G15" t="s">
        <v>23</v>
      </c>
      <c r="H15">
        <v>30</v>
      </c>
      <c r="I15" s="13" t="s">
        <v>233</v>
      </c>
      <c r="M15" t="s">
        <v>21</v>
      </c>
      <c r="S15" s="10" t="s">
        <v>174</v>
      </c>
      <c r="T15" t="s">
        <v>295</v>
      </c>
      <c r="U15" t="s">
        <v>267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73</v>
      </c>
      <c r="E16" t="s">
        <v>24</v>
      </c>
      <c r="F16" t="s">
        <v>18</v>
      </c>
      <c r="G16" t="s">
        <v>20</v>
      </c>
      <c r="H16">
        <v>35</v>
      </c>
      <c r="I16" s="13" t="s">
        <v>234</v>
      </c>
      <c r="M16" t="s">
        <v>21</v>
      </c>
      <c r="S16" s="10" t="s">
        <v>175</v>
      </c>
      <c r="T16" t="s">
        <v>295</v>
      </c>
      <c r="U16" t="s">
        <v>268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74</v>
      </c>
      <c r="E17" t="s">
        <v>24</v>
      </c>
      <c r="F17" t="s">
        <v>22</v>
      </c>
      <c r="G17" t="s">
        <v>23</v>
      </c>
      <c r="H17">
        <v>31</v>
      </c>
      <c r="I17" s="13" t="s">
        <v>234</v>
      </c>
      <c r="M17" t="s">
        <v>21</v>
      </c>
      <c r="S17" s="10" t="s">
        <v>176</v>
      </c>
      <c r="T17" t="s">
        <v>295</v>
      </c>
      <c r="U17" t="s">
        <v>269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75</v>
      </c>
      <c r="E18" t="s">
        <v>24</v>
      </c>
      <c r="F18" t="s">
        <v>18</v>
      </c>
      <c r="G18" t="s">
        <v>20</v>
      </c>
      <c r="H18">
        <v>37</v>
      </c>
      <c r="I18" s="13" t="s">
        <v>227</v>
      </c>
      <c r="M18" t="s">
        <v>21</v>
      </c>
      <c r="S18" s="10" t="s">
        <v>177</v>
      </c>
      <c r="T18" t="s">
        <v>295</v>
      </c>
      <c r="U18" t="s">
        <v>270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76</v>
      </c>
      <c r="E19" t="s">
        <v>24</v>
      </c>
      <c r="F19" t="s">
        <v>22</v>
      </c>
      <c r="G19" t="s">
        <v>23</v>
      </c>
      <c r="H19">
        <v>26</v>
      </c>
      <c r="I19" s="13" t="s">
        <v>227</v>
      </c>
      <c r="M19" t="s">
        <v>21</v>
      </c>
      <c r="S19" s="10" t="s">
        <v>178</v>
      </c>
      <c r="T19" t="s">
        <v>295</v>
      </c>
      <c r="U19" t="s">
        <v>271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77</v>
      </c>
      <c r="E20" t="s">
        <v>24</v>
      </c>
      <c r="F20" t="s">
        <v>18</v>
      </c>
      <c r="G20" t="s">
        <v>20</v>
      </c>
      <c r="H20">
        <v>37</v>
      </c>
      <c r="I20" s="13" t="s">
        <v>235</v>
      </c>
      <c r="M20" t="s">
        <v>21</v>
      </c>
      <c r="S20" s="10" t="s">
        <v>179</v>
      </c>
      <c r="T20" t="s">
        <v>295</v>
      </c>
      <c r="U20" t="s">
        <v>272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78</v>
      </c>
      <c r="E21" t="s">
        <v>24</v>
      </c>
      <c r="F21" t="s">
        <v>22</v>
      </c>
      <c r="G21" t="s">
        <v>23</v>
      </c>
      <c r="H21">
        <v>29</v>
      </c>
      <c r="I21" s="13" t="s">
        <v>235</v>
      </c>
      <c r="M21" t="s">
        <v>21</v>
      </c>
      <c r="S21" s="10" t="s">
        <v>180</v>
      </c>
      <c r="T21" t="s">
        <v>295</v>
      </c>
      <c r="U21" t="s">
        <v>273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79</v>
      </c>
      <c r="E22" t="s">
        <v>24</v>
      </c>
      <c r="F22" t="s">
        <v>18</v>
      </c>
      <c r="G22" t="s">
        <v>20</v>
      </c>
      <c r="H22">
        <v>36</v>
      </c>
      <c r="I22" s="13" t="s">
        <v>236</v>
      </c>
      <c r="M22" t="s">
        <v>21</v>
      </c>
      <c r="S22" s="10" t="s">
        <v>181</v>
      </c>
      <c r="T22" t="s">
        <v>295</v>
      </c>
      <c r="U22" t="s">
        <v>274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80</v>
      </c>
      <c r="E23" t="s">
        <v>24</v>
      </c>
      <c r="F23" t="s">
        <v>22</v>
      </c>
      <c r="G23" t="s">
        <v>23</v>
      </c>
      <c r="H23">
        <v>30</v>
      </c>
      <c r="I23" s="13" t="s">
        <v>236</v>
      </c>
      <c r="M23" t="s">
        <v>21</v>
      </c>
      <c r="S23" s="10" t="s">
        <v>182</v>
      </c>
      <c r="T23" t="s">
        <v>295</v>
      </c>
      <c r="U23" t="s">
        <v>275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x14ac:dyDescent="0.25">
      <c r="A24">
        <v>23</v>
      </c>
      <c r="B24" t="s">
        <v>17</v>
      </c>
      <c r="C24" t="s">
        <v>18</v>
      </c>
      <c r="D24" t="s">
        <v>81</v>
      </c>
      <c r="E24" t="s">
        <v>24</v>
      </c>
      <c r="F24" t="s">
        <v>18</v>
      </c>
      <c r="G24" t="s">
        <v>20</v>
      </c>
      <c r="H24">
        <v>35</v>
      </c>
      <c r="I24" t="s">
        <v>237</v>
      </c>
      <c r="M24" t="s">
        <v>21</v>
      </c>
      <c r="S24" s="16" t="s">
        <v>183</v>
      </c>
      <c r="T24" t="s">
        <v>295</v>
      </c>
      <c r="U24" s="17" t="s">
        <v>276</v>
      </c>
      <c r="V24" t="str">
        <f t="shared" si="3"/>
        <v>296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6"/>
      <c r="AE24" s="17"/>
    </row>
    <row r="25" spans="1:31" x14ac:dyDescent="0.25">
      <c r="A25">
        <v>24</v>
      </c>
      <c r="B25" t="s">
        <v>17</v>
      </c>
      <c r="C25" t="s">
        <v>18</v>
      </c>
      <c r="D25" t="s">
        <v>82</v>
      </c>
      <c r="E25" t="s">
        <v>24</v>
      </c>
      <c r="F25" t="s">
        <v>22</v>
      </c>
      <c r="G25" t="s">
        <v>23</v>
      </c>
      <c r="H25">
        <v>31</v>
      </c>
      <c r="I25" s="13" t="s">
        <v>250</v>
      </c>
      <c r="M25" t="s">
        <v>21</v>
      </c>
      <c r="S25" s="10" t="s">
        <v>184</v>
      </c>
      <c r="T25" t="s">
        <v>295</v>
      </c>
      <c r="U25" t="s">
        <v>277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83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238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185</v>
      </c>
      <c r="T26" t="s">
        <v>295</v>
      </c>
      <c r="U26" s="13" t="s">
        <v>145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84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238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186</v>
      </c>
      <c r="T27" t="s">
        <v>295</v>
      </c>
      <c r="U27" s="13" t="s">
        <v>148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85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239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187</v>
      </c>
      <c r="T28" t="s">
        <v>295</v>
      </c>
      <c r="U28" s="13" t="s">
        <v>138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86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239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188</v>
      </c>
      <c r="T29" t="s">
        <v>295</v>
      </c>
      <c r="U29" s="13" t="s">
        <v>151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87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240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189</v>
      </c>
      <c r="T30" t="s">
        <v>295</v>
      </c>
      <c r="U30" s="13" t="s">
        <v>140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88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253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190</v>
      </c>
      <c r="T31" t="s">
        <v>295</v>
      </c>
      <c r="U31" s="13" t="s">
        <v>152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89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239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191</v>
      </c>
      <c r="T32" t="s">
        <v>295</v>
      </c>
      <c r="U32" s="13" t="s">
        <v>147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90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239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192</v>
      </c>
      <c r="T33" t="s">
        <v>295</v>
      </c>
      <c r="U33" s="13" t="s">
        <v>154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91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241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193</v>
      </c>
      <c r="T34" t="s">
        <v>295</v>
      </c>
      <c r="U34" s="13" t="s">
        <v>142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92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241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194</v>
      </c>
      <c r="T35" t="s">
        <v>295</v>
      </c>
      <c r="U35" s="13" t="s">
        <v>149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93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242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195</v>
      </c>
      <c r="T36" t="s">
        <v>295</v>
      </c>
      <c r="U36" s="13" t="s">
        <v>144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94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242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196</v>
      </c>
      <c r="T37" t="s">
        <v>295</v>
      </c>
      <c r="U37" s="13" t="s">
        <v>150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95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228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197</v>
      </c>
      <c r="T38" t="s">
        <v>295</v>
      </c>
      <c r="U38" s="13" t="s">
        <v>146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96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233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198</v>
      </c>
      <c r="T39" t="s">
        <v>295</v>
      </c>
      <c r="U39" s="13" t="s">
        <v>153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97</v>
      </c>
      <c r="E40" t="s">
        <v>98</v>
      </c>
      <c r="F40" t="s">
        <v>18</v>
      </c>
      <c r="G40" t="s">
        <v>20</v>
      </c>
      <c r="H40">
        <v>9</v>
      </c>
      <c r="I40" s="13" t="s">
        <v>233</v>
      </c>
      <c r="M40" t="s">
        <v>21</v>
      </c>
      <c r="S40" s="10" t="s">
        <v>199</v>
      </c>
      <c r="T40" t="s">
        <v>295</v>
      </c>
      <c r="U40" t="s">
        <v>278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99</v>
      </c>
      <c r="E41" t="s">
        <v>98</v>
      </c>
      <c r="F41" t="s">
        <v>22</v>
      </c>
      <c r="G41" t="s">
        <v>23</v>
      </c>
      <c r="H41">
        <v>21</v>
      </c>
      <c r="I41" s="13" t="s">
        <v>233</v>
      </c>
      <c r="M41" t="s">
        <v>21</v>
      </c>
      <c r="S41" s="10" t="s">
        <v>200</v>
      </c>
      <c r="T41" t="s">
        <v>295</v>
      </c>
      <c r="U41" t="s">
        <v>279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100</v>
      </c>
      <c r="E42" t="s">
        <v>98</v>
      </c>
      <c r="F42" t="s">
        <v>18</v>
      </c>
      <c r="G42" t="s">
        <v>20</v>
      </c>
      <c r="H42">
        <v>34</v>
      </c>
      <c r="I42" s="13" t="s">
        <v>243</v>
      </c>
      <c r="M42" t="s">
        <v>21</v>
      </c>
      <c r="S42" s="10" t="s">
        <v>201</v>
      </c>
      <c r="T42" t="s">
        <v>295</v>
      </c>
      <c r="U42" t="s">
        <v>280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101</v>
      </c>
      <c r="E43" t="s">
        <v>98</v>
      </c>
      <c r="F43" t="s">
        <v>22</v>
      </c>
      <c r="G43" t="s">
        <v>23</v>
      </c>
      <c r="H43">
        <v>27</v>
      </c>
      <c r="I43" s="13" t="s">
        <v>243</v>
      </c>
      <c r="M43" t="s">
        <v>21</v>
      </c>
      <c r="S43" s="10" t="s">
        <v>202</v>
      </c>
      <c r="T43" t="s">
        <v>295</v>
      </c>
      <c r="U43" s="8" t="s">
        <v>281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102</v>
      </c>
      <c r="E44" t="s">
        <v>98</v>
      </c>
      <c r="F44" t="s">
        <v>18</v>
      </c>
      <c r="G44" t="s">
        <v>20</v>
      </c>
      <c r="H44">
        <v>34</v>
      </c>
      <c r="I44" s="13" t="s">
        <v>244</v>
      </c>
      <c r="M44" t="s">
        <v>21</v>
      </c>
      <c r="S44" s="10" t="s">
        <v>203</v>
      </c>
      <c r="T44" t="s">
        <v>295</v>
      </c>
      <c r="U44" t="s">
        <v>282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103</v>
      </c>
      <c r="E45" t="s">
        <v>98</v>
      </c>
      <c r="F45" t="s">
        <v>22</v>
      </c>
      <c r="G45" t="s">
        <v>23</v>
      </c>
      <c r="H45">
        <v>28</v>
      </c>
      <c r="I45" s="13" t="s">
        <v>244</v>
      </c>
      <c r="M45" t="s">
        <v>21</v>
      </c>
      <c r="S45" s="10" t="s">
        <v>204</v>
      </c>
      <c r="T45" t="s">
        <v>295</v>
      </c>
      <c r="U45" t="s">
        <v>127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104</v>
      </c>
      <c r="E46" t="s">
        <v>98</v>
      </c>
      <c r="F46" t="s">
        <v>18</v>
      </c>
      <c r="G46" t="s">
        <v>20</v>
      </c>
      <c r="H46">
        <v>28</v>
      </c>
      <c r="I46" s="13" t="s">
        <v>245</v>
      </c>
      <c r="M46" t="s">
        <v>21</v>
      </c>
      <c r="S46" s="10" t="s">
        <v>205</v>
      </c>
      <c r="T46" t="s">
        <v>295</v>
      </c>
      <c r="U46" t="s">
        <v>283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105</v>
      </c>
      <c r="E47" t="s">
        <v>98</v>
      </c>
      <c r="F47" t="s">
        <v>22</v>
      </c>
      <c r="G47" t="s">
        <v>23</v>
      </c>
      <c r="H47">
        <v>21</v>
      </c>
      <c r="I47" s="13" t="s">
        <v>245</v>
      </c>
      <c r="M47" t="s">
        <v>21</v>
      </c>
      <c r="S47" s="10" t="s">
        <v>206</v>
      </c>
      <c r="T47" t="s">
        <v>295</v>
      </c>
      <c r="U47" s="8" t="s">
        <v>129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106</v>
      </c>
      <c r="E48" t="s">
        <v>98</v>
      </c>
      <c r="F48" t="s">
        <v>18</v>
      </c>
      <c r="G48" t="s">
        <v>20</v>
      </c>
      <c r="H48">
        <v>33</v>
      </c>
      <c r="I48" s="13" t="s">
        <v>230</v>
      </c>
      <c r="M48" t="s">
        <v>21</v>
      </c>
      <c r="S48" s="10" t="s">
        <v>207</v>
      </c>
      <c r="T48" t="s">
        <v>295</v>
      </c>
      <c r="U48" t="s">
        <v>284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107</v>
      </c>
      <c r="E49" t="s">
        <v>98</v>
      </c>
      <c r="F49" t="s">
        <v>22</v>
      </c>
      <c r="G49" t="s">
        <v>23</v>
      </c>
      <c r="H49">
        <v>27</v>
      </c>
      <c r="I49" s="13" t="s">
        <v>234</v>
      </c>
      <c r="M49" t="s">
        <v>21</v>
      </c>
      <c r="S49" s="10" t="s">
        <v>208</v>
      </c>
      <c r="T49" t="s">
        <v>295</v>
      </c>
      <c r="U49" t="s">
        <v>125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108</v>
      </c>
      <c r="E50" t="s">
        <v>98</v>
      </c>
      <c r="F50" t="s">
        <v>18</v>
      </c>
      <c r="G50" t="s">
        <v>20</v>
      </c>
      <c r="H50">
        <v>12</v>
      </c>
      <c r="I50" s="13" t="s">
        <v>246</v>
      </c>
      <c r="M50" t="s">
        <v>21</v>
      </c>
      <c r="S50" s="10" t="s">
        <v>209</v>
      </c>
      <c r="T50" t="s">
        <v>295</v>
      </c>
      <c r="U50" t="s">
        <v>285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109</v>
      </c>
      <c r="E51" t="s">
        <v>98</v>
      </c>
      <c r="F51" t="s">
        <v>22</v>
      </c>
      <c r="G51" t="s">
        <v>23</v>
      </c>
      <c r="H51">
        <v>17</v>
      </c>
      <c r="I51" s="13" t="s">
        <v>232</v>
      </c>
      <c r="M51" t="s">
        <v>21</v>
      </c>
      <c r="S51" s="10" t="s">
        <v>210</v>
      </c>
      <c r="T51" t="s">
        <v>295</v>
      </c>
      <c r="U51" t="s">
        <v>286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110</v>
      </c>
      <c r="E52" t="s">
        <v>98</v>
      </c>
      <c r="F52" t="s">
        <v>18</v>
      </c>
      <c r="G52" t="s">
        <v>20</v>
      </c>
      <c r="H52">
        <v>13</v>
      </c>
      <c r="I52" s="13" t="s">
        <v>247</v>
      </c>
      <c r="M52" t="s">
        <v>21</v>
      </c>
      <c r="S52" s="10" t="s">
        <v>211</v>
      </c>
      <c r="T52" t="s">
        <v>295</v>
      </c>
      <c r="U52" t="s">
        <v>287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111</v>
      </c>
      <c r="E53" t="s">
        <v>98</v>
      </c>
      <c r="F53" t="s">
        <v>22</v>
      </c>
      <c r="G53" t="s">
        <v>23</v>
      </c>
      <c r="H53">
        <v>12</v>
      </c>
      <c r="I53" s="13" t="s">
        <v>247</v>
      </c>
      <c r="M53" t="s">
        <v>21</v>
      </c>
      <c r="S53" t="s">
        <v>212</v>
      </c>
      <c r="T53" t="s">
        <v>295</v>
      </c>
      <c r="U53" t="s">
        <v>133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112</v>
      </c>
      <c r="E54" s="13" t="s">
        <v>113</v>
      </c>
      <c r="F54" s="13" t="s">
        <v>22</v>
      </c>
      <c r="G54" s="13" t="s">
        <v>20</v>
      </c>
      <c r="H54" s="13">
        <v>47</v>
      </c>
      <c r="I54" s="13" t="s">
        <v>228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213</v>
      </c>
      <c r="T54" t="s">
        <v>295</v>
      </c>
      <c r="U54" s="13" t="s">
        <v>131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114</v>
      </c>
      <c r="E55" s="13" t="s">
        <v>113</v>
      </c>
      <c r="F55" s="13" t="s">
        <v>22</v>
      </c>
      <c r="G55" s="13" t="s">
        <v>20</v>
      </c>
      <c r="H55" s="13">
        <v>44</v>
      </c>
      <c r="I55" s="13" t="s">
        <v>247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214</v>
      </c>
      <c r="T55" t="s">
        <v>295</v>
      </c>
      <c r="U55" s="13" t="s">
        <v>128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115</v>
      </c>
      <c r="E56" s="13" t="s">
        <v>113</v>
      </c>
      <c r="F56" s="13" t="s">
        <v>22</v>
      </c>
      <c r="G56" s="13" t="s">
        <v>20</v>
      </c>
      <c r="H56" s="13">
        <v>50</v>
      </c>
      <c r="I56" s="13" t="s">
        <v>238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215</v>
      </c>
      <c r="T56" t="s">
        <v>295</v>
      </c>
      <c r="U56" s="13" t="s">
        <v>130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116</v>
      </c>
      <c r="E57" s="13" t="s">
        <v>113</v>
      </c>
      <c r="F57" s="13" t="s">
        <v>22</v>
      </c>
      <c r="G57" s="13" t="s">
        <v>20</v>
      </c>
      <c r="H57" s="13">
        <v>50</v>
      </c>
      <c r="I57" s="13" t="s">
        <v>253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216</v>
      </c>
      <c r="T57" t="s">
        <v>295</v>
      </c>
      <c r="U57" s="13" t="s">
        <v>126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117</v>
      </c>
      <c r="E58" s="13" t="s">
        <v>113</v>
      </c>
      <c r="F58" s="13" t="s">
        <v>22</v>
      </c>
      <c r="G58" s="13" t="s">
        <v>20</v>
      </c>
      <c r="H58" s="13">
        <v>50</v>
      </c>
      <c r="I58" s="13" t="s">
        <v>245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217</v>
      </c>
      <c r="T58" t="s">
        <v>295</v>
      </c>
      <c r="U58" s="13" t="s">
        <v>134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118</v>
      </c>
      <c r="E59" s="13" t="s">
        <v>113</v>
      </c>
      <c r="F59" s="13" t="s">
        <v>22</v>
      </c>
      <c r="G59" s="13" t="s">
        <v>20</v>
      </c>
      <c r="H59" s="13">
        <v>50</v>
      </c>
      <c r="I59" s="13" t="s">
        <v>252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218</v>
      </c>
      <c r="T59" t="s">
        <v>295</v>
      </c>
      <c r="U59" s="13" t="s">
        <v>135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119</v>
      </c>
      <c r="E60" t="s">
        <v>27</v>
      </c>
      <c r="F60" t="s">
        <v>22</v>
      </c>
      <c r="G60" t="s">
        <v>20</v>
      </c>
      <c r="H60">
        <v>31</v>
      </c>
      <c r="I60" s="13" t="s">
        <v>244</v>
      </c>
      <c r="M60" t="s">
        <v>21</v>
      </c>
      <c r="S60" s="10" t="s">
        <v>219</v>
      </c>
      <c r="T60" t="s">
        <v>295</v>
      </c>
      <c r="U60" t="s">
        <v>136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120</v>
      </c>
      <c r="E61" t="s">
        <v>27</v>
      </c>
      <c r="F61" t="s">
        <v>22</v>
      </c>
      <c r="G61" t="s">
        <v>20</v>
      </c>
      <c r="H61">
        <v>32</v>
      </c>
      <c r="I61" s="13" t="s">
        <v>243</v>
      </c>
      <c r="M61" t="s">
        <v>21</v>
      </c>
      <c r="S61" s="10" t="s">
        <v>220</v>
      </c>
      <c r="T61" t="s">
        <v>295</v>
      </c>
      <c r="U61" t="s">
        <v>132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121</v>
      </c>
      <c r="E62" t="s">
        <v>27</v>
      </c>
      <c r="F62" t="s">
        <v>22</v>
      </c>
      <c r="G62" t="s">
        <v>20</v>
      </c>
      <c r="H62">
        <v>35</v>
      </c>
      <c r="I62" s="13" t="s">
        <v>250</v>
      </c>
      <c r="M62" t="s">
        <v>21</v>
      </c>
      <c r="S62" s="10" t="s">
        <v>221</v>
      </c>
      <c r="T62" t="s">
        <v>295</v>
      </c>
      <c r="U62" t="s">
        <v>141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122</v>
      </c>
      <c r="E63" t="s">
        <v>27</v>
      </c>
      <c r="F63" t="s">
        <v>22</v>
      </c>
      <c r="G63" t="s">
        <v>20</v>
      </c>
      <c r="H63">
        <v>26</v>
      </c>
      <c r="I63" s="13" t="s">
        <v>245</v>
      </c>
      <c r="M63" t="s">
        <v>21</v>
      </c>
      <c r="S63" s="10" t="s">
        <v>222</v>
      </c>
      <c r="T63" t="s">
        <v>295</v>
      </c>
      <c r="U63" t="s">
        <v>143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123</v>
      </c>
      <c r="E64" t="s">
        <v>27</v>
      </c>
      <c r="F64" t="s">
        <v>22</v>
      </c>
      <c r="G64" t="s">
        <v>20</v>
      </c>
      <c r="H64">
        <v>34</v>
      </c>
      <c r="I64" s="13" t="s">
        <v>238</v>
      </c>
      <c r="M64" t="s">
        <v>21</v>
      </c>
      <c r="S64" s="10" t="s">
        <v>223</v>
      </c>
      <c r="T64" t="s">
        <v>295</v>
      </c>
      <c r="U64" t="s">
        <v>137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124</v>
      </c>
      <c r="E65" t="s">
        <v>27</v>
      </c>
      <c r="F65" t="s">
        <v>22</v>
      </c>
      <c r="G65" t="s">
        <v>20</v>
      </c>
      <c r="H65">
        <v>41</v>
      </c>
      <c r="I65" s="13" t="s">
        <v>248</v>
      </c>
      <c r="M65" t="s">
        <v>21</v>
      </c>
      <c r="S65" s="10" t="s">
        <v>224</v>
      </c>
      <c r="T65" t="s">
        <v>295</v>
      </c>
      <c r="U65" t="s">
        <v>139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  <row r="66" spans="1:31" x14ac:dyDescent="0.25">
      <c r="A66">
        <v>64</v>
      </c>
      <c r="B66" t="s">
        <v>17</v>
      </c>
      <c r="C66" t="s">
        <v>18</v>
      </c>
      <c r="D66" t="s">
        <v>288</v>
      </c>
      <c r="E66" t="s">
        <v>113</v>
      </c>
      <c r="F66" t="s">
        <v>18</v>
      </c>
      <c r="G66" t="s">
        <v>20</v>
      </c>
      <c r="H66">
        <v>9</v>
      </c>
      <c r="I66" t="s">
        <v>289</v>
      </c>
      <c r="S66" s="10" t="s">
        <v>300</v>
      </c>
      <c r="T66" t="s">
        <v>295</v>
      </c>
      <c r="U66" t="s">
        <v>296</v>
      </c>
      <c r="V66" t="str">
        <f t="shared" ref="V66:V69" si="9">MID(U66,45,4)</f>
        <v>377</v>
      </c>
      <c r="W66" t="str">
        <f t="shared" ref="W66:W69" si="10">MID(D66,1,10)</f>
        <v>AG63 - 583</v>
      </c>
      <c r="X66" t="str">
        <f t="shared" ref="X66:X69" si="11">TRIM(MID(D66,14,222))</f>
        <v>PROPAGACIÓN DE PLANTAS - 3253</v>
      </c>
      <c r="Y66" t="str">
        <f t="shared" ref="Y66:Y69" si="12">TRIM(CONCATENATE("AGRONOMIA ",E66,"-",F66,"-",G66," ",LEFT(X66,LEN(X66)-7)))</f>
        <v>AGRONOMIA VI-M-A PROPAGACIÓN DE PLANTAS</v>
      </c>
      <c r="Z66" t="str">
        <f t="shared" ref="Z66:Z69" si="13">CONCATENATE(B66,"_",E66,"-",F66,"-",G66," ",X66)</f>
        <v>AG_VI-M-A PROPAGACIÓN DE PLANTAS - 3253</v>
      </c>
      <c r="AA66" t="str">
        <f t="shared" ref="AA66:AA69" si="14">TRIM(MID(Z66,1,25))</f>
        <v>AG_VI-M-A PROPAGACIÓN DE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href='https://chat.whatsapp.com/Cr1yxFxmtbh9AUbrpyQXE6'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31" x14ac:dyDescent="0.25">
      <c r="A67">
        <v>66</v>
      </c>
      <c r="B67" t="s">
        <v>17</v>
      </c>
      <c r="C67" t="s">
        <v>18</v>
      </c>
      <c r="D67" t="s">
        <v>290</v>
      </c>
      <c r="E67" t="s">
        <v>113</v>
      </c>
      <c r="F67" t="s">
        <v>18</v>
      </c>
      <c r="G67" t="s">
        <v>20</v>
      </c>
      <c r="H67">
        <v>2</v>
      </c>
      <c r="I67" t="s">
        <v>289</v>
      </c>
      <c r="S67" s="10" t="s">
        <v>301</v>
      </c>
      <c r="T67" t="s">
        <v>295</v>
      </c>
      <c r="U67" t="s">
        <v>297</v>
      </c>
      <c r="V67" t="str">
        <f t="shared" si="9"/>
        <v>376</v>
      </c>
      <c r="W67" t="str">
        <f t="shared" si="10"/>
        <v>AG64 - 584</v>
      </c>
      <c r="X67" t="str">
        <f t="shared" si="11"/>
        <v>ENTOMOLOGÍA GENERAL - 3254</v>
      </c>
      <c r="Y67" t="str">
        <f t="shared" si="12"/>
        <v>AGRONOMIA VI-M-A ENTOMOLOGÍA GENERAL</v>
      </c>
      <c r="Z67" t="str">
        <f t="shared" si="13"/>
        <v>AG_VI-M-A ENTOMOLOGÍA GENERAL - 3254</v>
      </c>
      <c r="AA67" t="str">
        <f t="shared" si="14"/>
        <v>AG_VI-M-A ENTOMOLOGÍA GEN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href='https://chat.whatsapp.com/FPRS7x1liP3FfsFWvRgqfm'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31" x14ac:dyDescent="0.25">
      <c r="A68">
        <v>68</v>
      </c>
      <c r="B68" t="s">
        <v>17</v>
      </c>
      <c r="C68" t="s">
        <v>18</v>
      </c>
      <c r="D68" t="s">
        <v>291</v>
      </c>
      <c r="E68" t="s">
        <v>113</v>
      </c>
      <c r="F68" t="s">
        <v>18</v>
      </c>
      <c r="G68" t="s">
        <v>20</v>
      </c>
      <c r="H68">
        <v>26</v>
      </c>
      <c r="I68" t="s">
        <v>289</v>
      </c>
      <c r="S68" s="10" t="s">
        <v>302</v>
      </c>
      <c r="T68" t="s">
        <v>295</v>
      </c>
      <c r="U68" t="s">
        <v>298</v>
      </c>
      <c r="V68" t="str">
        <f t="shared" si="9"/>
        <v>375</v>
      </c>
      <c r="W68" t="str">
        <f t="shared" si="10"/>
        <v>AG65 - 585</v>
      </c>
      <c r="X68" t="str">
        <f t="shared" si="11"/>
        <v>TOPOGRAFÍA - 3255</v>
      </c>
      <c r="Y68" t="str">
        <f t="shared" si="12"/>
        <v>AGRONOMIA VI-M-A TOPOGRAFÍA</v>
      </c>
      <c r="Z68" t="str">
        <f t="shared" si="13"/>
        <v>AG_VI-M-A TOPOGRAFÍA - 3255</v>
      </c>
      <c r="AA68" t="str">
        <f t="shared" si="14"/>
        <v>AG_VI-M-A TOPOGRAFÍA - 32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href='https://chat.whatsapp.com/Dt16YoLNiQSJ7ZWVznbNDr'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31" x14ac:dyDescent="0.25">
      <c r="A69">
        <v>70</v>
      </c>
      <c r="B69" t="s">
        <v>17</v>
      </c>
      <c r="C69" t="s">
        <v>18</v>
      </c>
      <c r="D69" t="s">
        <v>292</v>
      </c>
      <c r="E69" t="s">
        <v>113</v>
      </c>
      <c r="F69" t="s">
        <v>293</v>
      </c>
      <c r="G69" t="s">
        <v>20</v>
      </c>
      <c r="H69">
        <v>7</v>
      </c>
      <c r="I69" t="s">
        <v>294</v>
      </c>
      <c r="S69" s="10" t="s">
        <v>303</v>
      </c>
      <c r="T69" t="s">
        <v>295</v>
      </c>
      <c r="U69" t="s">
        <v>299</v>
      </c>
      <c r="V69" t="str">
        <f t="shared" si="9"/>
        <v>374</v>
      </c>
      <c r="W69" t="str">
        <f t="shared" si="10"/>
        <v>EG20 - 586</v>
      </c>
      <c r="X69" t="str">
        <f t="shared" si="11"/>
        <v>PENSAMIENTO POLÍTICO CONTEMPORÁNEO - 3256</v>
      </c>
      <c r="Y69" t="str">
        <f t="shared" si="12"/>
        <v>AGRONOMIA VI-N-A PENSAMIENTO POLÍTICO CONTEMPORÁNEO</v>
      </c>
      <c r="Z69" t="str">
        <f t="shared" si="13"/>
        <v>AG_VI-N-A PENSAMIENTO POLÍTICO CONTEMPORÁNEO - 3256</v>
      </c>
      <c r="AA69" t="str">
        <f t="shared" si="14"/>
        <v>AG_VI-N-A PENSAMIENTO POL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href='https://chat.whatsapp.com/EaPviu0x5zLK02gHWUMznj'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31" x14ac:dyDescent="0.25">
      <c r="A70">
        <v>77</v>
      </c>
      <c r="B70" t="s">
        <v>17</v>
      </c>
      <c r="C70" t="s">
        <v>18</v>
      </c>
      <c r="D70" t="s">
        <v>304</v>
      </c>
      <c r="E70" t="s">
        <v>27</v>
      </c>
      <c r="F70" t="s">
        <v>305</v>
      </c>
      <c r="G70" t="s">
        <v>23</v>
      </c>
      <c r="H70">
        <v>20</v>
      </c>
      <c r="I70" t="s">
        <v>253</v>
      </c>
      <c r="S70" t="s">
        <v>306</v>
      </c>
      <c r="T70" t="s">
        <v>295</v>
      </c>
      <c r="U70" t="s">
        <v>298</v>
      </c>
      <c r="V70" t="str">
        <f t="shared" ref="V70" si="15">MID(U70,45,4)</f>
        <v>375</v>
      </c>
      <c r="W70" t="str">
        <f t="shared" ref="W70" si="16">MID(D70,1,10)</f>
        <v>AG76 - 592</v>
      </c>
      <c r="X70" t="str">
        <f t="shared" ref="X70" si="17">TRIM(MID(D70,14,222))</f>
        <v>FITOPATOLOGÍA GENERAL - 3259</v>
      </c>
      <c r="Y70" t="str">
        <f t="shared" ref="Y70" si="18">TRIM(CONCATENATE("AGRONOMIA ",E70,"-",F70,"-",G70," ",LEFT(X70,LEN(X70)-7)))</f>
        <v>AGRONOMIA VII-TARDE-B FITOPATOLOGÍA GENERAL</v>
      </c>
      <c r="Z70" t="str">
        <f t="shared" ref="Z70" si="19">CONCATENATE(B70,"_",E70,"-",F70,"-",G70," ",X70)</f>
        <v>AG_VII-TARDE-B FITOPATOLOGÍA GENERAL - 3259</v>
      </c>
      <c r="AA70" t="str">
        <f t="shared" ref="AA70" si="20">TRIM(MID(Z70,1,25))</f>
        <v>AG_VII-TARDE-B FITOPATOLO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href='https://chat.whatsapp.com/HCW8kplTG7DHTjzNrQJlKW'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  <hyperlink ref="S66" r:id="rId62" xr:uid="{0C90488E-CCF0-4D03-A583-B535D2B6CCCB}"/>
    <hyperlink ref="S67" r:id="rId63" xr:uid="{0DD32316-3FFE-4604-9BD6-351053D73B0E}"/>
    <hyperlink ref="S68" r:id="rId64" xr:uid="{144D8471-20D0-4D2C-802C-95648339E2A1}"/>
    <hyperlink ref="S69" r:id="rId65" xr:uid="{E7E3DF2C-10C4-4306-B67C-BBFD53E54BFC}"/>
  </hyperlinks>
  <pageMargins left="0.75" right="0.75" top="1" bottom="1" header="0.5" footer="0.5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 x14ac:dyDescent="0.25">
      <c r="A1">
        <v>1</v>
      </c>
      <c r="B1" t="s">
        <v>17</v>
      </c>
      <c r="C1" t="s">
        <v>225</v>
      </c>
      <c r="D1" t="s">
        <v>226</v>
      </c>
      <c r="E1" t="s">
        <v>19</v>
      </c>
      <c r="F1" t="s">
        <v>22</v>
      </c>
      <c r="G1" t="s">
        <v>23</v>
      </c>
      <c r="H1">
        <v>1</v>
      </c>
      <c r="I1" t="s">
        <v>227</v>
      </c>
    </row>
    <row r="2" spans="1:13" x14ac:dyDescent="0.25">
      <c r="A2">
        <v>2</v>
      </c>
      <c r="B2" t="s">
        <v>17</v>
      </c>
      <c r="C2" t="s">
        <v>18</v>
      </c>
      <c r="D2" t="s">
        <v>59</v>
      </c>
      <c r="E2" t="s">
        <v>19</v>
      </c>
      <c r="F2" t="s">
        <v>18</v>
      </c>
      <c r="G2" t="s">
        <v>20</v>
      </c>
      <c r="H2">
        <v>40</v>
      </c>
      <c r="I2" t="s">
        <v>228</v>
      </c>
      <c r="M2" t="s">
        <v>21</v>
      </c>
    </row>
    <row r="3" spans="1:13" x14ac:dyDescent="0.25">
      <c r="A3">
        <v>3</v>
      </c>
      <c r="B3" t="s">
        <v>17</v>
      </c>
      <c r="C3" t="s">
        <v>18</v>
      </c>
      <c r="D3" t="s">
        <v>60</v>
      </c>
      <c r="E3" t="s">
        <v>19</v>
      </c>
      <c r="F3" t="s">
        <v>22</v>
      </c>
      <c r="G3" t="s">
        <v>23</v>
      </c>
      <c r="H3">
        <v>39</v>
      </c>
      <c r="I3" t="s">
        <v>228</v>
      </c>
      <c r="M3" t="s">
        <v>21</v>
      </c>
    </row>
    <row r="4" spans="1:13" x14ac:dyDescent="0.25">
      <c r="A4">
        <v>4</v>
      </c>
      <c r="B4" t="s">
        <v>17</v>
      </c>
      <c r="C4" t="s">
        <v>18</v>
      </c>
      <c r="D4" t="s">
        <v>61</v>
      </c>
      <c r="E4" t="s">
        <v>19</v>
      </c>
      <c r="F4" t="s">
        <v>18</v>
      </c>
      <c r="G4" t="s">
        <v>20</v>
      </c>
      <c r="H4">
        <v>40</v>
      </c>
      <c r="I4" t="s">
        <v>227</v>
      </c>
      <c r="M4" t="s">
        <v>21</v>
      </c>
    </row>
    <row r="5" spans="1:13" x14ac:dyDescent="0.25">
      <c r="A5">
        <v>5</v>
      </c>
      <c r="B5" t="s">
        <v>17</v>
      </c>
      <c r="C5" t="s">
        <v>18</v>
      </c>
      <c r="D5" t="s">
        <v>62</v>
      </c>
      <c r="E5" t="s">
        <v>19</v>
      </c>
      <c r="F5" t="s">
        <v>22</v>
      </c>
      <c r="G5" t="s">
        <v>23</v>
      </c>
      <c r="H5">
        <v>39</v>
      </c>
      <c r="I5" t="s">
        <v>227</v>
      </c>
      <c r="M5" t="s">
        <v>21</v>
      </c>
    </row>
    <row r="6" spans="1:13" x14ac:dyDescent="0.25">
      <c r="A6">
        <v>6</v>
      </c>
      <c r="B6" t="s">
        <v>17</v>
      </c>
      <c r="C6" t="s">
        <v>18</v>
      </c>
      <c r="D6" t="s">
        <v>63</v>
      </c>
      <c r="E6" t="s">
        <v>19</v>
      </c>
      <c r="F6" t="s">
        <v>18</v>
      </c>
      <c r="G6" t="s">
        <v>20</v>
      </c>
      <c r="H6">
        <v>40</v>
      </c>
      <c r="I6" t="s">
        <v>229</v>
      </c>
      <c r="M6" t="s">
        <v>21</v>
      </c>
    </row>
    <row r="7" spans="1:13" x14ac:dyDescent="0.25">
      <c r="A7">
        <v>7</v>
      </c>
      <c r="B7" t="s">
        <v>17</v>
      </c>
      <c r="C7" t="s">
        <v>18</v>
      </c>
      <c r="D7" t="s">
        <v>64</v>
      </c>
      <c r="E7" t="s">
        <v>19</v>
      </c>
      <c r="F7" t="s">
        <v>22</v>
      </c>
      <c r="G7" t="s">
        <v>23</v>
      </c>
      <c r="H7">
        <v>41</v>
      </c>
      <c r="I7" t="s">
        <v>230</v>
      </c>
      <c r="M7" t="s">
        <v>21</v>
      </c>
    </row>
    <row r="8" spans="1:13" x14ac:dyDescent="0.25">
      <c r="A8">
        <v>8</v>
      </c>
      <c r="B8" t="s">
        <v>17</v>
      </c>
      <c r="C8" t="s">
        <v>18</v>
      </c>
      <c r="D8" t="s">
        <v>65</v>
      </c>
      <c r="E8" t="s">
        <v>19</v>
      </c>
      <c r="F8" t="s">
        <v>18</v>
      </c>
      <c r="G8" t="s">
        <v>20</v>
      </c>
      <c r="H8">
        <v>40</v>
      </c>
      <c r="I8" t="s">
        <v>231</v>
      </c>
      <c r="M8" t="s">
        <v>21</v>
      </c>
    </row>
    <row r="9" spans="1:13" x14ac:dyDescent="0.25">
      <c r="A9">
        <v>9</v>
      </c>
      <c r="B9" t="s">
        <v>17</v>
      </c>
      <c r="C9" t="s">
        <v>18</v>
      </c>
      <c r="D9" t="s">
        <v>66</v>
      </c>
      <c r="E9" t="s">
        <v>19</v>
      </c>
      <c r="F9" t="s">
        <v>22</v>
      </c>
      <c r="G9" t="s">
        <v>23</v>
      </c>
      <c r="H9">
        <v>40</v>
      </c>
      <c r="I9" t="s">
        <v>231</v>
      </c>
      <c r="M9" t="s">
        <v>21</v>
      </c>
    </row>
    <row r="10" spans="1:13" x14ac:dyDescent="0.25">
      <c r="A10">
        <v>10</v>
      </c>
      <c r="B10" t="s">
        <v>17</v>
      </c>
      <c r="C10" t="s">
        <v>18</v>
      </c>
      <c r="D10" t="s">
        <v>67</v>
      </c>
      <c r="E10" t="s">
        <v>19</v>
      </c>
      <c r="F10" t="s">
        <v>18</v>
      </c>
      <c r="G10" t="s">
        <v>20</v>
      </c>
      <c r="H10">
        <v>40</v>
      </c>
      <c r="I10" t="s">
        <v>229</v>
      </c>
      <c r="M10" t="s">
        <v>21</v>
      </c>
    </row>
    <row r="11" spans="1:13" x14ac:dyDescent="0.25">
      <c r="A11">
        <v>11</v>
      </c>
      <c r="B11" t="s">
        <v>17</v>
      </c>
      <c r="C11" t="s">
        <v>18</v>
      </c>
      <c r="D11" t="s">
        <v>68</v>
      </c>
      <c r="E11" t="s">
        <v>19</v>
      </c>
      <c r="F11" t="s">
        <v>22</v>
      </c>
      <c r="G11" t="s">
        <v>23</v>
      </c>
      <c r="H11">
        <v>43</v>
      </c>
      <c r="I11" t="s">
        <v>229</v>
      </c>
      <c r="M11" t="s">
        <v>21</v>
      </c>
    </row>
    <row r="12" spans="1:13" x14ac:dyDescent="0.25">
      <c r="A12">
        <v>12</v>
      </c>
      <c r="B12" t="s">
        <v>17</v>
      </c>
      <c r="C12" t="s">
        <v>18</v>
      </c>
      <c r="D12" t="s">
        <v>69</v>
      </c>
      <c r="E12" t="s">
        <v>19</v>
      </c>
      <c r="F12" t="s">
        <v>18</v>
      </c>
      <c r="G12" t="s">
        <v>20</v>
      </c>
      <c r="H12">
        <v>40</v>
      </c>
      <c r="I12" t="s">
        <v>232</v>
      </c>
      <c r="M12" t="s">
        <v>21</v>
      </c>
    </row>
    <row r="13" spans="1:13" x14ac:dyDescent="0.25">
      <c r="A13">
        <v>13</v>
      </c>
      <c r="B13" t="s">
        <v>17</v>
      </c>
      <c r="C13" t="s">
        <v>18</v>
      </c>
      <c r="D13" t="s">
        <v>70</v>
      </c>
      <c r="E13" t="s">
        <v>19</v>
      </c>
      <c r="F13" t="s">
        <v>22</v>
      </c>
      <c r="G13" t="s">
        <v>23</v>
      </c>
      <c r="H13">
        <v>40</v>
      </c>
      <c r="I13" t="s">
        <v>232</v>
      </c>
      <c r="M13" t="s">
        <v>21</v>
      </c>
    </row>
    <row r="14" spans="1:13" x14ac:dyDescent="0.25">
      <c r="A14">
        <v>14</v>
      </c>
      <c r="B14" t="s">
        <v>17</v>
      </c>
      <c r="C14" t="s">
        <v>18</v>
      </c>
      <c r="D14" t="s">
        <v>71</v>
      </c>
      <c r="E14" t="s">
        <v>24</v>
      </c>
      <c r="F14" t="s">
        <v>18</v>
      </c>
      <c r="G14" t="s">
        <v>20</v>
      </c>
      <c r="H14">
        <v>37</v>
      </c>
      <c r="I14" t="s">
        <v>233</v>
      </c>
      <c r="M14" t="s">
        <v>21</v>
      </c>
    </row>
    <row r="15" spans="1:13" x14ac:dyDescent="0.25">
      <c r="A15">
        <v>15</v>
      </c>
      <c r="B15" t="s">
        <v>17</v>
      </c>
      <c r="C15" t="s">
        <v>18</v>
      </c>
      <c r="D15" t="s">
        <v>72</v>
      </c>
      <c r="E15" t="s">
        <v>24</v>
      </c>
      <c r="F15" t="s">
        <v>22</v>
      </c>
      <c r="G15" t="s">
        <v>23</v>
      </c>
      <c r="H15">
        <v>32</v>
      </c>
      <c r="I15" t="s">
        <v>233</v>
      </c>
      <c r="M15" t="s">
        <v>21</v>
      </c>
    </row>
    <row r="16" spans="1:13" x14ac:dyDescent="0.25">
      <c r="A16">
        <v>16</v>
      </c>
      <c r="B16" t="s">
        <v>17</v>
      </c>
      <c r="C16" t="s">
        <v>18</v>
      </c>
      <c r="D16" t="s">
        <v>73</v>
      </c>
      <c r="E16" t="s">
        <v>24</v>
      </c>
      <c r="F16" t="s">
        <v>18</v>
      </c>
      <c r="G16" t="s">
        <v>20</v>
      </c>
      <c r="H16">
        <v>35</v>
      </c>
      <c r="I16" t="s">
        <v>234</v>
      </c>
      <c r="M16" t="s">
        <v>21</v>
      </c>
    </row>
    <row r="17" spans="1:13" x14ac:dyDescent="0.25">
      <c r="A17">
        <v>17</v>
      </c>
      <c r="B17" t="s">
        <v>17</v>
      </c>
      <c r="C17" t="s">
        <v>18</v>
      </c>
      <c r="D17" t="s">
        <v>74</v>
      </c>
      <c r="E17" t="s">
        <v>24</v>
      </c>
      <c r="F17" t="s">
        <v>22</v>
      </c>
      <c r="G17" t="s">
        <v>23</v>
      </c>
      <c r="H17">
        <v>33</v>
      </c>
      <c r="I17" t="s">
        <v>234</v>
      </c>
      <c r="M17" t="s">
        <v>21</v>
      </c>
    </row>
    <row r="18" spans="1:13" x14ac:dyDescent="0.25">
      <c r="A18">
        <v>18</v>
      </c>
      <c r="B18" t="s">
        <v>17</v>
      </c>
      <c r="C18" t="s">
        <v>18</v>
      </c>
      <c r="D18" t="s">
        <v>75</v>
      </c>
      <c r="E18" t="s">
        <v>24</v>
      </c>
      <c r="F18" t="s">
        <v>18</v>
      </c>
      <c r="G18" t="s">
        <v>20</v>
      </c>
      <c r="H18">
        <v>37</v>
      </c>
      <c r="I18" t="s">
        <v>227</v>
      </c>
      <c r="M18" t="s">
        <v>21</v>
      </c>
    </row>
    <row r="19" spans="1:13" x14ac:dyDescent="0.25">
      <c r="A19">
        <v>19</v>
      </c>
      <c r="B19" t="s">
        <v>17</v>
      </c>
      <c r="C19" t="s">
        <v>18</v>
      </c>
      <c r="D19" t="s">
        <v>76</v>
      </c>
      <c r="E19" t="s">
        <v>24</v>
      </c>
      <c r="F19" t="s">
        <v>22</v>
      </c>
      <c r="G19" t="s">
        <v>23</v>
      </c>
      <c r="H19">
        <v>28</v>
      </c>
      <c r="I19" t="s">
        <v>227</v>
      </c>
      <c r="M19" t="s">
        <v>21</v>
      </c>
    </row>
    <row r="20" spans="1:13" x14ac:dyDescent="0.25">
      <c r="A20">
        <v>20</v>
      </c>
      <c r="B20" t="s">
        <v>17</v>
      </c>
      <c r="C20" t="s">
        <v>18</v>
      </c>
      <c r="D20" t="s">
        <v>77</v>
      </c>
      <c r="E20" t="s">
        <v>24</v>
      </c>
      <c r="F20" t="s">
        <v>18</v>
      </c>
      <c r="G20" t="s">
        <v>20</v>
      </c>
      <c r="H20">
        <v>37</v>
      </c>
      <c r="I20" t="s">
        <v>235</v>
      </c>
      <c r="M20" t="s">
        <v>21</v>
      </c>
    </row>
    <row r="21" spans="1:13" x14ac:dyDescent="0.25">
      <c r="A21">
        <v>21</v>
      </c>
      <c r="B21" t="s">
        <v>17</v>
      </c>
      <c r="C21" t="s">
        <v>18</v>
      </c>
      <c r="D21" t="s">
        <v>78</v>
      </c>
      <c r="E21" t="s">
        <v>24</v>
      </c>
      <c r="F21" t="s">
        <v>22</v>
      </c>
      <c r="G21" t="s">
        <v>23</v>
      </c>
      <c r="H21">
        <v>31</v>
      </c>
      <c r="I21" t="s">
        <v>235</v>
      </c>
      <c r="M21" t="s">
        <v>21</v>
      </c>
    </row>
    <row r="22" spans="1:13" x14ac:dyDescent="0.25">
      <c r="A22">
        <v>22</v>
      </c>
      <c r="B22" t="s">
        <v>17</v>
      </c>
      <c r="C22" t="s">
        <v>18</v>
      </c>
      <c r="D22" t="s">
        <v>79</v>
      </c>
      <c r="E22" t="s">
        <v>24</v>
      </c>
      <c r="F22" t="s">
        <v>18</v>
      </c>
      <c r="G22" t="s">
        <v>20</v>
      </c>
      <c r="H22">
        <v>36</v>
      </c>
      <c r="I22" t="s">
        <v>236</v>
      </c>
      <c r="M22" t="s">
        <v>21</v>
      </c>
    </row>
    <row r="23" spans="1:13" x14ac:dyDescent="0.25">
      <c r="A23">
        <v>23</v>
      </c>
      <c r="B23" t="s">
        <v>17</v>
      </c>
      <c r="C23" t="s">
        <v>18</v>
      </c>
      <c r="D23" t="s">
        <v>80</v>
      </c>
      <c r="E23" t="s">
        <v>24</v>
      </c>
      <c r="F23" t="s">
        <v>22</v>
      </c>
      <c r="G23" t="s">
        <v>23</v>
      </c>
      <c r="H23">
        <v>32</v>
      </c>
      <c r="I23" t="s">
        <v>236</v>
      </c>
      <c r="M23" t="s">
        <v>21</v>
      </c>
    </row>
    <row r="24" spans="1:13" x14ac:dyDescent="0.25">
      <c r="A24">
        <v>24</v>
      </c>
      <c r="B24" t="s">
        <v>17</v>
      </c>
      <c r="C24" t="s">
        <v>18</v>
      </c>
      <c r="D24" t="s">
        <v>81</v>
      </c>
      <c r="E24" t="s">
        <v>24</v>
      </c>
      <c r="F24" t="s">
        <v>18</v>
      </c>
      <c r="G24" t="s">
        <v>20</v>
      </c>
      <c r="H24">
        <v>35</v>
      </c>
      <c r="I24" t="s">
        <v>237</v>
      </c>
      <c r="M24" t="s">
        <v>21</v>
      </c>
    </row>
    <row r="25" spans="1:13" x14ac:dyDescent="0.25">
      <c r="A25">
        <v>25</v>
      </c>
      <c r="B25" t="s">
        <v>17</v>
      </c>
      <c r="C25" t="s">
        <v>18</v>
      </c>
      <c r="D25" t="s">
        <v>82</v>
      </c>
      <c r="E25" t="s">
        <v>24</v>
      </c>
      <c r="F25" t="s">
        <v>22</v>
      </c>
      <c r="G25" t="s">
        <v>23</v>
      </c>
      <c r="H25">
        <v>31</v>
      </c>
      <c r="I25" t="s">
        <v>250</v>
      </c>
      <c r="M25" t="s">
        <v>21</v>
      </c>
    </row>
    <row r="26" spans="1:13" x14ac:dyDescent="0.25">
      <c r="A26">
        <v>26</v>
      </c>
      <c r="B26" t="s">
        <v>17</v>
      </c>
      <c r="C26" t="s">
        <v>18</v>
      </c>
      <c r="D26" t="s">
        <v>83</v>
      </c>
      <c r="E26" t="s">
        <v>26</v>
      </c>
      <c r="F26" t="s">
        <v>18</v>
      </c>
      <c r="G26" t="s">
        <v>20</v>
      </c>
      <c r="H26">
        <v>30</v>
      </c>
      <c r="I26" t="s">
        <v>238</v>
      </c>
      <c r="M26" t="s">
        <v>21</v>
      </c>
    </row>
    <row r="27" spans="1:13" x14ac:dyDescent="0.25">
      <c r="A27">
        <v>27</v>
      </c>
      <c r="B27" t="s">
        <v>17</v>
      </c>
      <c r="C27" t="s">
        <v>18</v>
      </c>
      <c r="D27" t="s">
        <v>84</v>
      </c>
      <c r="E27" t="s">
        <v>26</v>
      </c>
      <c r="F27" t="s">
        <v>22</v>
      </c>
      <c r="G27" t="s">
        <v>23</v>
      </c>
      <c r="H27">
        <v>29</v>
      </c>
      <c r="I27" t="s">
        <v>238</v>
      </c>
      <c r="M27" t="s">
        <v>21</v>
      </c>
    </row>
    <row r="28" spans="1:13" x14ac:dyDescent="0.25">
      <c r="A28">
        <v>28</v>
      </c>
      <c r="B28" t="s">
        <v>17</v>
      </c>
      <c r="C28" t="s">
        <v>18</v>
      </c>
      <c r="D28" t="s">
        <v>85</v>
      </c>
      <c r="E28" t="s">
        <v>26</v>
      </c>
      <c r="F28" t="s">
        <v>18</v>
      </c>
      <c r="G28" t="s">
        <v>20</v>
      </c>
      <c r="H28">
        <v>33</v>
      </c>
      <c r="I28" t="s">
        <v>239</v>
      </c>
      <c r="M28" t="s">
        <v>21</v>
      </c>
    </row>
    <row r="29" spans="1:13" x14ac:dyDescent="0.25">
      <c r="A29">
        <v>29</v>
      </c>
      <c r="B29" t="s">
        <v>17</v>
      </c>
      <c r="C29" t="s">
        <v>18</v>
      </c>
      <c r="D29" t="s">
        <v>86</v>
      </c>
      <c r="E29" t="s">
        <v>26</v>
      </c>
      <c r="F29" t="s">
        <v>22</v>
      </c>
      <c r="G29" t="s">
        <v>23</v>
      </c>
      <c r="H29">
        <v>32</v>
      </c>
      <c r="I29" t="s">
        <v>239</v>
      </c>
      <c r="M29" t="s">
        <v>21</v>
      </c>
    </row>
    <row r="30" spans="1:13" x14ac:dyDescent="0.25">
      <c r="A30">
        <v>30</v>
      </c>
      <c r="B30" t="s">
        <v>17</v>
      </c>
      <c r="C30" t="s">
        <v>18</v>
      </c>
      <c r="D30" t="s">
        <v>87</v>
      </c>
      <c r="E30" t="s">
        <v>26</v>
      </c>
      <c r="F30" t="s">
        <v>18</v>
      </c>
      <c r="G30" t="s">
        <v>20</v>
      </c>
      <c r="H30">
        <v>28</v>
      </c>
      <c r="I30" t="s">
        <v>240</v>
      </c>
      <c r="M30" t="s">
        <v>21</v>
      </c>
    </row>
    <row r="31" spans="1:13" x14ac:dyDescent="0.25">
      <c r="A31">
        <v>31</v>
      </c>
      <c r="B31" t="s">
        <v>17</v>
      </c>
      <c r="C31" t="s">
        <v>18</v>
      </c>
      <c r="D31" t="s">
        <v>88</v>
      </c>
      <c r="E31" t="s">
        <v>26</v>
      </c>
      <c r="F31" t="s">
        <v>22</v>
      </c>
      <c r="G31" t="s">
        <v>23</v>
      </c>
      <c r="H31">
        <v>39</v>
      </c>
      <c r="I31" t="s">
        <v>251</v>
      </c>
      <c r="M31" t="s">
        <v>21</v>
      </c>
    </row>
    <row r="32" spans="1:13" x14ac:dyDescent="0.25">
      <c r="A32">
        <v>32</v>
      </c>
      <c r="B32" t="s">
        <v>17</v>
      </c>
      <c r="C32" t="s">
        <v>18</v>
      </c>
      <c r="D32" t="s">
        <v>89</v>
      </c>
      <c r="E32" t="s">
        <v>26</v>
      </c>
      <c r="F32" t="s">
        <v>18</v>
      </c>
      <c r="G32" t="s">
        <v>20</v>
      </c>
      <c r="H32">
        <v>34</v>
      </c>
      <c r="I32" t="s">
        <v>239</v>
      </c>
      <c r="M32" t="s">
        <v>21</v>
      </c>
    </row>
    <row r="33" spans="1:13" x14ac:dyDescent="0.25">
      <c r="A33">
        <v>33</v>
      </c>
      <c r="B33" t="s">
        <v>17</v>
      </c>
      <c r="C33" t="s">
        <v>18</v>
      </c>
      <c r="D33" t="s">
        <v>90</v>
      </c>
      <c r="E33" t="s">
        <v>26</v>
      </c>
      <c r="F33" t="s">
        <v>22</v>
      </c>
      <c r="G33" t="s">
        <v>23</v>
      </c>
      <c r="H33">
        <v>29</v>
      </c>
      <c r="I33" t="s">
        <v>239</v>
      </c>
      <c r="M33" t="s">
        <v>21</v>
      </c>
    </row>
    <row r="34" spans="1:13" x14ac:dyDescent="0.25">
      <c r="A34">
        <v>34</v>
      </c>
      <c r="B34" t="s">
        <v>17</v>
      </c>
      <c r="C34" t="s">
        <v>18</v>
      </c>
      <c r="D34" t="s">
        <v>91</v>
      </c>
      <c r="E34" t="s">
        <v>26</v>
      </c>
      <c r="F34" t="s">
        <v>18</v>
      </c>
      <c r="G34" t="s">
        <v>20</v>
      </c>
      <c r="H34">
        <v>27</v>
      </c>
      <c r="I34" t="s">
        <v>241</v>
      </c>
      <c r="M34" t="s">
        <v>21</v>
      </c>
    </row>
    <row r="35" spans="1:13" x14ac:dyDescent="0.25">
      <c r="A35">
        <v>35</v>
      </c>
      <c r="B35" t="s">
        <v>17</v>
      </c>
      <c r="C35" t="s">
        <v>18</v>
      </c>
      <c r="D35" t="s">
        <v>92</v>
      </c>
      <c r="E35" t="s">
        <v>26</v>
      </c>
      <c r="F35" t="s">
        <v>22</v>
      </c>
      <c r="G35" t="s">
        <v>23</v>
      </c>
      <c r="H35">
        <v>36</v>
      </c>
      <c r="I35" t="s">
        <v>241</v>
      </c>
      <c r="M35" t="s">
        <v>21</v>
      </c>
    </row>
    <row r="36" spans="1:13" x14ac:dyDescent="0.25">
      <c r="A36">
        <v>36</v>
      </c>
      <c r="B36" t="s">
        <v>17</v>
      </c>
      <c r="C36" t="s">
        <v>18</v>
      </c>
      <c r="D36" t="s">
        <v>93</v>
      </c>
      <c r="E36" t="s">
        <v>26</v>
      </c>
      <c r="F36" t="s">
        <v>18</v>
      </c>
      <c r="G36" t="s">
        <v>20</v>
      </c>
      <c r="H36">
        <v>24</v>
      </c>
      <c r="I36" t="s">
        <v>242</v>
      </c>
      <c r="M36" t="s">
        <v>21</v>
      </c>
    </row>
    <row r="37" spans="1:13" x14ac:dyDescent="0.25">
      <c r="A37">
        <v>37</v>
      </c>
      <c r="B37" t="s">
        <v>17</v>
      </c>
      <c r="C37" t="s">
        <v>18</v>
      </c>
      <c r="D37" t="s">
        <v>94</v>
      </c>
      <c r="E37" t="s">
        <v>26</v>
      </c>
      <c r="F37" t="s">
        <v>22</v>
      </c>
      <c r="G37" t="s">
        <v>23</v>
      </c>
      <c r="H37">
        <v>28</v>
      </c>
      <c r="I37" t="s">
        <v>242</v>
      </c>
      <c r="M37" t="s">
        <v>21</v>
      </c>
    </row>
    <row r="38" spans="1:13" x14ac:dyDescent="0.25">
      <c r="A38">
        <v>38</v>
      </c>
      <c r="B38" t="s">
        <v>17</v>
      </c>
      <c r="C38" t="s">
        <v>18</v>
      </c>
      <c r="D38" t="s">
        <v>95</v>
      </c>
      <c r="E38" t="s">
        <v>26</v>
      </c>
      <c r="F38" t="s">
        <v>18</v>
      </c>
      <c r="G38" t="s">
        <v>20</v>
      </c>
      <c r="H38">
        <v>26</v>
      </c>
      <c r="I38" t="s">
        <v>228</v>
      </c>
      <c r="M38" t="s">
        <v>21</v>
      </c>
    </row>
    <row r="39" spans="1:13" x14ac:dyDescent="0.25">
      <c r="A39">
        <v>39</v>
      </c>
      <c r="B39" t="s">
        <v>17</v>
      </c>
      <c r="C39" t="s">
        <v>18</v>
      </c>
      <c r="D39" t="s">
        <v>96</v>
      </c>
      <c r="E39" t="s">
        <v>26</v>
      </c>
      <c r="F39" t="s">
        <v>22</v>
      </c>
      <c r="G39" t="s">
        <v>23</v>
      </c>
      <c r="H39">
        <v>34</v>
      </c>
      <c r="I39" t="s">
        <v>233</v>
      </c>
      <c r="M39" t="s">
        <v>21</v>
      </c>
    </row>
    <row r="40" spans="1:13" x14ac:dyDescent="0.25">
      <c r="A40">
        <v>40</v>
      </c>
      <c r="B40" t="s">
        <v>17</v>
      </c>
      <c r="C40" t="s">
        <v>18</v>
      </c>
      <c r="D40" t="s">
        <v>97</v>
      </c>
      <c r="E40" t="s">
        <v>98</v>
      </c>
      <c r="F40" t="s">
        <v>18</v>
      </c>
      <c r="G40" t="s">
        <v>20</v>
      </c>
      <c r="H40">
        <v>9</v>
      </c>
      <c r="I40" t="s">
        <v>233</v>
      </c>
      <c r="M40" t="s">
        <v>21</v>
      </c>
    </row>
    <row r="41" spans="1:13" x14ac:dyDescent="0.25">
      <c r="A41">
        <v>41</v>
      </c>
      <c r="B41" t="s">
        <v>17</v>
      </c>
      <c r="C41" t="s">
        <v>18</v>
      </c>
      <c r="D41" t="s">
        <v>99</v>
      </c>
      <c r="E41" t="s">
        <v>98</v>
      </c>
      <c r="F41" t="s">
        <v>22</v>
      </c>
      <c r="G41" t="s">
        <v>23</v>
      </c>
      <c r="H41">
        <v>21</v>
      </c>
      <c r="I41" t="s">
        <v>233</v>
      </c>
      <c r="M41" t="s">
        <v>21</v>
      </c>
    </row>
    <row r="42" spans="1:13" x14ac:dyDescent="0.25">
      <c r="A42">
        <v>42</v>
      </c>
      <c r="B42" t="s">
        <v>17</v>
      </c>
      <c r="C42" t="s">
        <v>18</v>
      </c>
      <c r="D42" t="s">
        <v>100</v>
      </c>
      <c r="E42" t="s">
        <v>98</v>
      </c>
      <c r="F42" t="s">
        <v>18</v>
      </c>
      <c r="G42" t="s">
        <v>20</v>
      </c>
      <c r="H42">
        <v>33</v>
      </c>
      <c r="I42" t="s">
        <v>243</v>
      </c>
      <c r="M42" t="s">
        <v>21</v>
      </c>
    </row>
    <row r="43" spans="1:13" x14ac:dyDescent="0.25">
      <c r="A43">
        <v>43</v>
      </c>
      <c r="B43" t="s">
        <v>17</v>
      </c>
      <c r="C43" t="s">
        <v>18</v>
      </c>
      <c r="D43" t="s">
        <v>101</v>
      </c>
      <c r="E43" t="s">
        <v>98</v>
      </c>
      <c r="F43" t="s">
        <v>22</v>
      </c>
      <c r="G43" t="s">
        <v>23</v>
      </c>
      <c r="H43">
        <v>28</v>
      </c>
      <c r="I43" t="s">
        <v>243</v>
      </c>
      <c r="M43" t="s">
        <v>21</v>
      </c>
    </row>
    <row r="44" spans="1:13" x14ac:dyDescent="0.25">
      <c r="A44">
        <v>44</v>
      </c>
      <c r="B44" t="s">
        <v>17</v>
      </c>
      <c r="C44" t="s">
        <v>18</v>
      </c>
      <c r="D44" t="s">
        <v>102</v>
      </c>
      <c r="E44" t="s">
        <v>98</v>
      </c>
      <c r="F44" t="s">
        <v>18</v>
      </c>
      <c r="G44" t="s">
        <v>20</v>
      </c>
      <c r="H44">
        <v>34</v>
      </c>
      <c r="I44" t="s">
        <v>244</v>
      </c>
      <c r="M44" t="s">
        <v>21</v>
      </c>
    </row>
    <row r="45" spans="1:13" x14ac:dyDescent="0.25">
      <c r="A45">
        <v>45</v>
      </c>
      <c r="B45" t="s">
        <v>17</v>
      </c>
      <c r="C45" t="s">
        <v>18</v>
      </c>
      <c r="D45" t="s">
        <v>103</v>
      </c>
      <c r="E45" t="s">
        <v>98</v>
      </c>
      <c r="F45" t="s">
        <v>22</v>
      </c>
      <c r="G45" t="s">
        <v>23</v>
      </c>
      <c r="H45">
        <v>28</v>
      </c>
      <c r="I45" t="s">
        <v>244</v>
      </c>
      <c r="M45" t="s">
        <v>21</v>
      </c>
    </row>
    <row r="46" spans="1:13" x14ac:dyDescent="0.25">
      <c r="A46">
        <v>46</v>
      </c>
      <c r="B46" t="s">
        <v>17</v>
      </c>
      <c r="C46" t="s">
        <v>18</v>
      </c>
      <c r="D46" t="s">
        <v>104</v>
      </c>
      <c r="E46" t="s">
        <v>98</v>
      </c>
      <c r="F46" t="s">
        <v>18</v>
      </c>
      <c r="G46" t="s">
        <v>20</v>
      </c>
      <c r="H46">
        <v>29</v>
      </c>
      <c r="I46" t="s">
        <v>245</v>
      </c>
      <c r="M46" t="s">
        <v>21</v>
      </c>
    </row>
    <row r="47" spans="1:13" x14ac:dyDescent="0.25">
      <c r="A47">
        <v>47</v>
      </c>
      <c r="B47" t="s">
        <v>17</v>
      </c>
      <c r="C47" t="s">
        <v>18</v>
      </c>
      <c r="D47" t="s">
        <v>105</v>
      </c>
      <c r="E47" t="s">
        <v>98</v>
      </c>
      <c r="F47" t="s">
        <v>22</v>
      </c>
      <c r="G47" t="s">
        <v>23</v>
      </c>
      <c r="H47">
        <v>21</v>
      </c>
      <c r="I47" t="s">
        <v>245</v>
      </c>
      <c r="M47" t="s">
        <v>21</v>
      </c>
    </row>
    <row r="48" spans="1:13" x14ac:dyDescent="0.25">
      <c r="A48">
        <v>48</v>
      </c>
      <c r="B48" t="s">
        <v>17</v>
      </c>
      <c r="C48" t="s">
        <v>18</v>
      </c>
      <c r="D48" t="s">
        <v>106</v>
      </c>
      <c r="E48" t="s">
        <v>98</v>
      </c>
      <c r="F48" t="s">
        <v>18</v>
      </c>
      <c r="G48" t="s">
        <v>20</v>
      </c>
      <c r="H48">
        <v>33</v>
      </c>
      <c r="I48" t="s">
        <v>230</v>
      </c>
      <c r="M48" t="s">
        <v>21</v>
      </c>
    </row>
    <row r="49" spans="1:13" x14ac:dyDescent="0.25">
      <c r="A49">
        <v>49</v>
      </c>
      <c r="B49" t="s">
        <v>17</v>
      </c>
      <c r="C49" t="s">
        <v>18</v>
      </c>
      <c r="D49" t="s">
        <v>107</v>
      </c>
      <c r="E49" t="s">
        <v>98</v>
      </c>
      <c r="F49" t="s">
        <v>22</v>
      </c>
      <c r="G49" t="s">
        <v>23</v>
      </c>
      <c r="H49">
        <v>27</v>
      </c>
      <c r="I49" t="s">
        <v>234</v>
      </c>
      <c r="M49" t="s">
        <v>21</v>
      </c>
    </row>
    <row r="50" spans="1:13" x14ac:dyDescent="0.25">
      <c r="A50">
        <v>50</v>
      </c>
      <c r="B50" t="s">
        <v>17</v>
      </c>
      <c r="C50" t="s">
        <v>18</v>
      </c>
      <c r="D50" t="s">
        <v>108</v>
      </c>
      <c r="E50" t="s">
        <v>98</v>
      </c>
      <c r="F50" t="s">
        <v>18</v>
      </c>
      <c r="G50" t="s">
        <v>20</v>
      </c>
      <c r="H50">
        <v>12</v>
      </c>
      <c r="I50" t="s">
        <v>246</v>
      </c>
      <c r="M50" t="s">
        <v>21</v>
      </c>
    </row>
    <row r="51" spans="1:13" x14ac:dyDescent="0.25">
      <c r="A51">
        <v>51</v>
      </c>
      <c r="B51" t="s">
        <v>17</v>
      </c>
      <c r="C51" t="s">
        <v>18</v>
      </c>
      <c r="D51" t="s">
        <v>109</v>
      </c>
      <c r="E51" t="s">
        <v>98</v>
      </c>
      <c r="F51" t="s">
        <v>22</v>
      </c>
      <c r="G51" t="s">
        <v>23</v>
      </c>
      <c r="H51">
        <v>17</v>
      </c>
      <c r="I51" t="s">
        <v>232</v>
      </c>
      <c r="M51" t="s">
        <v>21</v>
      </c>
    </row>
    <row r="52" spans="1:13" x14ac:dyDescent="0.25">
      <c r="A52">
        <v>52</v>
      </c>
      <c r="B52" t="s">
        <v>17</v>
      </c>
      <c r="C52" t="s">
        <v>18</v>
      </c>
      <c r="D52" t="s">
        <v>110</v>
      </c>
      <c r="E52" t="s">
        <v>98</v>
      </c>
      <c r="F52" t="s">
        <v>18</v>
      </c>
      <c r="G52" t="s">
        <v>20</v>
      </c>
      <c r="H52">
        <v>14</v>
      </c>
      <c r="I52" t="s">
        <v>247</v>
      </c>
      <c r="M52" t="s">
        <v>21</v>
      </c>
    </row>
    <row r="53" spans="1:13" x14ac:dyDescent="0.25">
      <c r="A53">
        <v>53</v>
      </c>
      <c r="B53" t="s">
        <v>17</v>
      </c>
      <c r="C53" t="s">
        <v>18</v>
      </c>
      <c r="D53" t="s">
        <v>111</v>
      </c>
      <c r="E53" t="s">
        <v>98</v>
      </c>
      <c r="F53" t="s">
        <v>22</v>
      </c>
      <c r="G53" t="s">
        <v>23</v>
      </c>
      <c r="H53">
        <v>13</v>
      </c>
      <c r="I53" t="s">
        <v>247</v>
      </c>
      <c r="M53" t="s">
        <v>21</v>
      </c>
    </row>
    <row r="54" spans="1:13" x14ac:dyDescent="0.25">
      <c r="A54">
        <v>54</v>
      </c>
      <c r="B54" t="s">
        <v>17</v>
      </c>
      <c r="C54" t="s">
        <v>18</v>
      </c>
      <c r="D54" t="s">
        <v>112</v>
      </c>
      <c r="E54" t="s">
        <v>113</v>
      </c>
      <c r="F54" t="s">
        <v>22</v>
      </c>
      <c r="G54" t="s">
        <v>20</v>
      </c>
      <c r="H54">
        <v>48</v>
      </c>
      <c r="I54" t="s">
        <v>228</v>
      </c>
      <c r="M54" t="s">
        <v>21</v>
      </c>
    </row>
    <row r="55" spans="1:13" x14ac:dyDescent="0.25">
      <c r="A55">
        <v>55</v>
      </c>
      <c r="B55" t="s">
        <v>17</v>
      </c>
      <c r="C55" t="s">
        <v>18</v>
      </c>
      <c r="D55" t="s">
        <v>114</v>
      </c>
      <c r="E55" t="s">
        <v>113</v>
      </c>
      <c r="F55" t="s">
        <v>22</v>
      </c>
      <c r="G55" t="s">
        <v>20</v>
      </c>
      <c r="H55">
        <v>45</v>
      </c>
      <c r="I55" t="s">
        <v>247</v>
      </c>
      <c r="M55" t="s">
        <v>21</v>
      </c>
    </row>
    <row r="56" spans="1:13" x14ac:dyDescent="0.25">
      <c r="A56">
        <v>56</v>
      </c>
      <c r="B56" t="s">
        <v>17</v>
      </c>
      <c r="C56" t="s">
        <v>18</v>
      </c>
      <c r="D56" t="s">
        <v>115</v>
      </c>
      <c r="E56" t="s">
        <v>113</v>
      </c>
      <c r="F56" t="s">
        <v>22</v>
      </c>
      <c r="G56" t="s">
        <v>20</v>
      </c>
      <c r="H56">
        <v>50</v>
      </c>
      <c r="I56" t="s">
        <v>238</v>
      </c>
      <c r="M56" t="s">
        <v>21</v>
      </c>
    </row>
    <row r="57" spans="1:13" x14ac:dyDescent="0.25">
      <c r="A57">
        <v>57</v>
      </c>
      <c r="B57" t="s">
        <v>17</v>
      </c>
      <c r="C57" t="s">
        <v>18</v>
      </c>
      <c r="D57" t="s">
        <v>116</v>
      </c>
      <c r="E57" t="s">
        <v>113</v>
      </c>
      <c r="F57" t="s">
        <v>22</v>
      </c>
      <c r="G57" t="s">
        <v>20</v>
      </c>
      <c r="H57">
        <v>50</v>
      </c>
      <c r="I57" t="s">
        <v>251</v>
      </c>
      <c r="M57" t="s">
        <v>21</v>
      </c>
    </row>
    <row r="58" spans="1:13" x14ac:dyDescent="0.25">
      <c r="A58">
        <v>58</v>
      </c>
      <c r="B58" t="s">
        <v>17</v>
      </c>
      <c r="C58" t="s">
        <v>18</v>
      </c>
      <c r="D58" t="s">
        <v>117</v>
      </c>
      <c r="E58" t="s">
        <v>113</v>
      </c>
      <c r="F58" t="s">
        <v>22</v>
      </c>
      <c r="G58" t="s">
        <v>20</v>
      </c>
      <c r="H58">
        <v>50</v>
      </c>
      <c r="I58" t="s">
        <v>245</v>
      </c>
      <c r="M58" t="s">
        <v>21</v>
      </c>
    </row>
    <row r="59" spans="1:13" x14ac:dyDescent="0.25">
      <c r="A59">
        <v>59</v>
      </c>
      <c r="B59" t="s">
        <v>17</v>
      </c>
      <c r="C59" t="s">
        <v>18</v>
      </c>
      <c r="D59" t="s">
        <v>118</v>
      </c>
      <c r="E59" t="s">
        <v>113</v>
      </c>
      <c r="F59" t="s">
        <v>22</v>
      </c>
      <c r="G59" t="s">
        <v>20</v>
      </c>
      <c r="H59">
        <v>50</v>
      </c>
      <c r="I59" t="s">
        <v>252</v>
      </c>
      <c r="M59" t="s">
        <v>21</v>
      </c>
    </row>
    <row r="60" spans="1:13" x14ac:dyDescent="0.25">
      <c r="A60">
        <v>60</v>
      </c>
      <c r="B60" t="s">
        <v>17</v>
      </c>
      <c r="C60" t="s">
        <v>18</v>
      </c>
      <c r="D60" t="s">
        <v>119</v>
      </c>
      <c r="E60" t="s">
        <v>27</v>
      </c>
      <c r="F60" t="s">
        <v>22</v>
      </c>
      <c r="G60" t="s">
        <v>20</v>
      </c>
      <c r="H60">
        <v>31</v>
      </c>
      <c r="I60" t="s">
        <v>244</v>
      </c>
      <c r="M60" t="s">
        <v>21</v>
      </c>
    </row>
    <row r="61" spans="1:13" x14ac:dyDescent="0.25">
      <c r="A61">
        <v>61</v>
      </c>
      <c r="B61" t="s">
        <v>17</v>
      </c>
      <c r="C61" t="s">
        <v>18</v>
      </c>
      <c r="D61" t="s">
        <v>120</v>
      </c>
      <c r="E61" t="s">
        <v>27</v>
      </c>
      <c r="F61" t="s">
        <v>22</v>
      </c>
      <c r="G61" t="s">
        <v>20</v>
      </c>
      <c r="H61">
        <v>32</v>
      </c>
      <c r="I61" t="s">
        <v>243</v>
      </c>
      <c r="M61" t="s">
        <v>21</v>
      </c>
    </row>
    <row r="62" spans="1:13" x14ac:dyDescent="0.25">
      <c r="A62">
        <v>62</v>
      </c>
      <c r="B62" t="s">
        <v>17</v>
      </c>
      <c r="C62" t="s">
        <v>18</v>
      </c>
      <c r="D62" t="s">
        <v>121</v>
      </c>
      <c r="E62" t="s">
        <v>27</v>
      </c>
      <c r="F62" t="s">
        <v>22</v>
      </c>
      <c r="G62" t="s">
        <v>20</v>
      </c>
      <c r="H62">
        <v>36</v>
      </c>
      <c r="I62" t="s">
        <v>250</v>
      </c>
      <c r="M62" t="s">
        <v>21</v>
      </c>
    </row>
    <row r="63" spans="1:13" x14ac:dyDescent="0.25">
      <c r="A63">
        <v>63</v>
      </c>
      <c r="B63" t="s">
        <v>17</v>
      </c>
      <c r="C63" t="s">
        <v>18</v>
      </c>
      <c r="D63" t="s">
        <v>122</v>
      </c>
      <c r="E63" t="s">
        <v>27</v>
      </c>
      <c r="F63" t="s">
        <v>22</v>
      </c>
      <c r="G63" t="s">
        <v>20</v>
      </c>
      <c r="H63">
        <v>27</v>
      </c>
      <c r="I63" t="s">
        <v>245</v>
      </c>
      <c r="M63" t="s">
        <v>21</v>
      </c>
    </row>
    <row r="64" spans="1:13" x14ac:dyDescent="0.25">
      <c r="A64">
        <v>64</v>
      </c>
      <c r="B64" t="s">
        <v>17</v>
      </c>
      <c r="C64" t="s">
        <v>18</v>
      </c>
      <c r="D64" t="s">
        <v>123</v>
      </c>
      <c r="E64" t="s">
        <v>27</v>
      </c>
      <c r="F64" t="s">
        <v>22</v>
      </c>
      <c r="G64" t="s">
        <v>20</v>
      </c>
      <c r="H64">
        <v>35</v>
      </c>
      <c r="I64" t="s">
        <v>238</v>
      </c>
      <c r="M64" t="s">
        <v>21</v>
      </c>
    </row>
    <row r="65" spans="1:9" x14ac:dyDescent="0.25">
      <c r="A65">
        <v>65</v>
      </c>
      <c r="B65" t="s">
        <v>17</v>
      </c>
      <c r="C65" t="s">
        <v>18</v>
      </c>
      <c r="D65" t="s">
        <v>124</v>
      </c>
      <c r="E65" t="s">
        <v>27</v>
      </c>
      <c r="F65" t="s">
        <v>22</v>
      </c>
      <c r="G65" t="s">
        <v>20</v>
      </c>
      <c r="H65">
        <v>40</v>
      </c>
      <c r="I65" t="s">
        <v>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53</v>
      </c>
      <c r="D1" t="s">
        <v>54</v>
      </c>
      <c r="E1" s="12" t="s">
        <v>55</v>
      </c>
      <c r="F1" t="s">
        <v>56</v>
      </c>
      <c r="G1" t="s">
        <v>57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39</v>
      </c>
      <c r="E2" t="s">
        <v>46</v>
      </c>
      <c r="F2" t="s">
        <v>30</v>
      </c>
      <c r="G2" t="s">
        <v>58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40</v>
      </c>
      <c r="E3" t="s">
        <v>47</v>
      </c>
      <c r="F3" t="s">
        <v>31</v>
      </c>
      <c r="G3" t="s">
        <v>58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41</v>
      </c>
      <c r="E4" t="s">
        <v>48</v>
      </c>
      <c r="F4" t="s">
        <v>32</v>
      </c>
      <c r="G4" t="s">
        <v>58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42</v>
      </c>
      <c r="E5" t="s">
        <v>49</v>
      </c>
      <c r="F5" t="s">
        <v>33</v>
      </c>
      <c r="G5" t="s">
        <v>58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43</v>
      </c>
      <c r="E6" t="s">
        <v>50</v>
      </c>
      <c r="F6" t="s">
        <v>34</v>
      </c>
      <c r="G6" t="s">
        <v>58</v>
      </c>
      <c r="H6" t="str">
        <f t="shared" si="0"/>
        <v>40332859,ÑAÑEZ JAVIER,NANCY,nnanez@undc.edu.pe,oauth2</v>
      </c>
    </row>
    <row r="7" spans="3:8" x14ac:dyDescent="0.25">
      <c r="C7" s="12" t="s">
        <v>36</v>
      </c>
      <c r="D7" t="s">
        <v>44</v>
      </c>
      <c r="E7" t="s">
        <v>51</v>
      </c>
      <c r="F7" t="s">
        <v>35</v>
      </c>
      <c r="G7" t="s">
        <v>58</v>
      </c>
      <c r="H7" t="str">
        <f t="shared" si="0"/>
        <v>06532908,VALDERRAMA ROMERO,ANTONIO SALOMON,avalderrama@undc.edu.pe,oauth2</v>
      </c>
    </row>
    <row r="8" spans="3:8" x14ac:dyDescent="0.25">
      <c r="C8" s="12" t="s">
        <v>38</v>
      </c>
      <c r="D8" t="s">
        <v>45</v>
      </c>
      <c r="E8" t="s">
        <v>52</v>
      </c>
      <c r="F8" t="s">
        <v>37</v>
      </c>
      <c r="G8" t="s">
        <v>58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155</v>
      </c>
      <c r="B1" t="s">
        <v>28</v>
      </c>
    </row>
    <row r="3" spans="1:2" x14ac:dyDescent="0.25">
      <c r="A3" t="s">
        <v>156</v>
      </c>
      <c r="B3" t="s">
        <v>157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158</v>
      </c>
      <c r="B5">
        <f>COUNTIFS(Sheet!E:E,items!A5)</f>
        <v>0</v>
      </c>
    </row>
    <row r="6" spans="1:2" x14ac:dyDescent="0.25">
      <c r="A6" t="s">
        <v>24</v>
      </c>
      <c r="B6">
        <f>COUNTIFS(Sheet!E:E,items!A6)</f>
        <v>12</v>
      </c>
    </row>
    <row r="7" spans="1:2" x14ac:dyDescent="0.25">
      <c r="A7" t="s">
        <v>25</v>
      </c>
      <c r="B7">
        <f>COUNTIFS(Sheet!E:E,items!A7)</f>
        <v>0</v>
      </c>
    </row>
    <row r="8" spans="1:2" x14ac:dyDescent="0.25">
      <c r="A8" t="s">
        <v>98</v>
      </c>
      <c r="B8">
        <f>COUNTIFS(Sheet!E:E,items!A8)</f>
        <v>14</v>
      </c>
    </row>
    <row r="9" spans="1:2" x14ac:dyDescent="0.25">
      <c r="A9" t="s">
        <v>113</v>
      </c>
      <c r="B9">
        <f>COUNTIFS(Sheet!E:E,items!A9)</f>
        <v>10</v>
      </c>
    </row>
    <row r="10" spans="1:2" x14ac:dyDescent="0.25">
      <c r="A10" t="s">
        <v>27</v>
      </c>
      <c r="B10">
        <f>COUNTIFS(Sheet!E:E,items!A10)</f>
        <v>7</v>
      </c>
    </row>
    <row r="11" spans="1:2" x14ac:dyDescent="0.25">
      <c r="A11" t="s">
        <v>159</v>
      </c>
      <c r="B11">
        <f>COUNTIFS(Sheet!E:E,items!A11)</f>
        <v>0</v>
      </c>
    </row>
    <row r="12" spans="1:2" x14ac:dyDescent="0.25">
      <c r="A12" t="s">
        <v>26</v>
      </c>
      <c r="B12">
        <f>COUNTIFS(Sheet!E:E,items!A12)</f>
        <v>14</v>
      </c>
    </row>
    <row r="13" spans="1:2" x14ac:dyDescent="0.25">
      <c r="A13" t="s">
        <v>160</v>
      </c>
      <c r="B13">
        <f>COUNTIFS(Sheet!E:E,items!A13)</f>
        <v>0</v>
      </c>
    </row>
    <row r="14" spans="1:2" x14ac:dyDescent="0.25">
      <c r="B14">
        <f>SUM(B4:B13)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2023-04-28T13:34:03Z</dcterms:modified>
</cp:coreProperties>
</file>