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s\Desktop\dev\UNDC_AUTOMATIZACION\EXCEL_TRABAJADO\"/>
    </mc:Choice>
  </mc:AlternateContent>
  <xr:revisionPtr revIDLastSave="0" documentId="13_ncr:1_{214BD44F-3AAF-4785-B479-E503D62E1C88}" xr6:coauthVersionLast="47" xr6:coauthVersionMax="47" xr10:uidLastSave="{00000000-0000-0000-0000-000000000000}"/>
  <bookViews>
    <workbookView xWindow="20370" yWindow="-120" windowWidth="29040" windowHeight="16440" activeTab="1" xr2:uid="{950E246E-9A8A-4BD7-9B63-0373549F9BB5}"/>
  </bookViews>
  <sheets>
    <sheet name="Hoja1" sheetId="1" r:id="rId1"/>
    <sheet name="Hoja2" sheetId="2" r:id="rId2"/>
  </sheets>
  <definedNames>
    <definedName name="_xlnm._FilterDatabase" localSheetId="0" hidden="1">Hoja1!$A$1:$O$72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L18" i="1"/>
  <c r="L63" i="1"/>
  <c r="L21" i="1"/>
  <c r="L53" i="1"/>
  <c r="L52" i="1"/>
  <c r="L62" i="1"/>
  <c r="L61" i="1"/>
  <c r="L20" i="1"/>
  <c r="L2" i="1"/>
  <c r="L5" i="1"/>
  <c r="L51" i="1"/>
  <c r="L65" i="1"/>
  <c r="L64" i="1"/>
  <c r="L32" i="1"/>
  <c r="L31" i="1"/>
  <c r="L58" i="1"/>
  <c r="L57" i="1"/>
  <c r="L44" i="1"/>
  <c r="L45" i="1"/>
  <c r="L38" i="1"/>
  <c r="L39" i="1"/>
  <c r="L8" i="1"/>
  <c r="L9" i="1"/>
  <c r="L10" i="1"/>
  <c r="L11" i="1"/>
  <c r="L40" i="1"/>
  <c r="L41" i="1"/>
  <c r="L42" i="1"/>
  <c r="L43" i="1"/>
  <c r="L46" i="1"/>
  <c r="L47" i="1"/>
  <c r="L71" i="1"/>
  <c r="L72" i="1"/>
  <c r="L12" i="1"/>
  <c r="L13" i="1"/>
  <c r="L23" i="1"/>
  <c r="L24" i="1"/>
  <c r="L25" i="1"/>
  <c r="L26" i="1"/>
  <c r="L6" i="1"/>
  <c r="L7" i="1"/>
  <c r="L48" i="1"/>
  <c r="L66" i="1"/>
  <c r="L67" i="1"/>
  <c r="L59" i="1"/>
  <c r="L16" i="1"/>
  <c r="L68" i="1"/>
  <c r="L69" i="1"/>
  <c r="L3" i="1"/>
  <c r="L4" i="1"/>
  <c r="L27" i="1"/>
  <c r="L28" i="1"/>
  <c r="L29" i="1"/>
  <c r="L30" i="1"/>
  <c r="L49" i="1"/>
  <c r="L50" i="1"/>
  <c r="M50" i="1" s="1"/>
  <c r="L35" i="1"/>
  <c r="L14" i="1"/>
  <c r="L33" i="1"/>
  <c r="L54" i="1"/>
  <c r="M54" i="1" s="1"/>
  <c r="L36" i="1"/>
  <c r="L22" i="1"/>
  <c r="L60" i="1"/>
  <c r="L17" i="1"/>
  <c r="M17" i="1" s="1"/>
  <c r="L55" i="1"/>
  <c r="L56" i="1"/>
  <c r="L19" i="1"/>
  <c r="L34" i="1"/>
  <c r="M34" i="1" s="1"/>
  <c r="L37" i="1"/>
  <c r="L70" i="1"/>
  <c r="G44" i="1"/>
  <c r="M44" i="1" s="1"/>
  <c r="G45" i="1"/>
  <c r="M45" i="1" s="1"/>
  <c r="G38" i="1"/>
  <c r="G39" i="1"/>
  <c r="M39" i="1" s="1"/>
  <c r="G8" i="1"/>
  <c r="M8" i="1" s="1"/>
  <c r="G9" i="1"/>
  <c r="M9" i="1" s="1"/>
  <c r="G10" i="1"/>
  <c r="G11" i="1"/>
  <c r="M11" i="1" s="1"/>
  <c r="G40" i="1"/>
  <c r="M40" i="1" s="1"/>
  <c r="G41" i="1"/>
  <c r="M41" i="1" s="1"/>
  <c r="G42" i="1"/>
  <c r="G43" i="1"/>
  <c r="M43" i="1" s="1"/>
  <c r="G46" i="1"/>
  <c r="M46" i="1" s="1"/>
  <c r="G47" i="1"/>
  <c r="M47" i="1" s="1"/>
  <c r="G71" i="1"/>
  <c r="G72" i="1"/>
  <c r="M72" i="1" s="1"/>
  <c r="G12" i="1"/>
  <c r="M12" i="1" s="1"/>
  <c r="G13" i="1"/>
  <c r="M13" i="1" s="1"/>
  <c r="G57" i="1"/>
  <c r="M57" i="1" s="1"/>
  <c r="G58" i="1"/>
  <c r="G31" i="1"/>
  <c r="M31" i="1" s="1"/>
  <c r="G32" i="1"/>
  <c r="M32" i="1" s="1"/>
  <c r="G23" i="1"/>
  <c r="G24" i="1"/>
  <c r="M24" i="1" s="1"/>
  <c r="G25" i="1"/>
  <c r="M25" i="1" s="1"/>
  <c r="G26" i="1"/>
  <c r="M26" i="1" s="1"/>
  <c r="G6" i="1"/>
  <c r="G7" i="1"/>
  <c r="M7" i="1" s="1"/>
  <c r="G48" i="1"/>
  <c r="M48" i="1" s="1"/>
  <c r="G66" i="1"/>
  <c r="M66" i="1" s="1"/>
  <c r="G67" i="1"/>
  <c r="G59" i="1"/>
  <c r="M59" i="1" s="1"/>
  <c r="G16" i="1"/>
  <c r="M16" i="1" s="1"/>
  <c r="G68" i="1"/>
  <c r="M68" i="1" s="1"/>
  <c r="G69" i="1"/>
  <c r="G3" i="1"/>
  <c r="M3" i="1" s="1"/>
  <c r="G4" i="1"/>
  <c r="M4" i="1" s="1"/>
  <c r="G27" i="1"/>
  <c r="M27" i="1" s="1"/>
  <c r="G28" i="1"/>
  <c r="G29" i="1"/>
  <c r="M29" i="1" s="1"/>
  <c r="G30" i="1"/>
  <c r="M30" i="1" s="1"/>
  <c r="G49" i="1"/>
  <c r="M49" i="1" s="1"/>
  <c r="G50" i="1"/>
  <c r="G35" i="1"/>
  <c r="M35" i="1" s="1"/>
  <c r="G14" i="1"/>
  <c r="M14" i="1" s="1"/>
  <c r="G33" i="1"/>
  <c r="M33" i="1" s="1"/>
  <c r="G54" i="1"/>
  <c r="G36" i="1"/>
  <c r="M36" i="1" s="1"/>
  <c r="G22" i="1"/>
  <c r="M22" i="1" s="1"/>
  <c r="G60" i="1"/>
  <c r="M60" i="1" s="1"/>
  <c r="G17" i="1"/>
  <c r="G55" i="1"/>
  <c r="M55" i="1" s="1"/>
  <c r="G56" i="1"/>
  <c r="M56" i="1" s="1"/>
  <c r="G19" i="1"/>
  <c r="M19" i="1" s="1"/>
  <c r="G34" i="1"/>
  <c r="G37" i="1"/>
  <c r="M37" i="1" s="1"/>
  <c r="G64" i="1"/>
  <c r="M64" i="1" s="1"/>
  <c r="G65" i="1"/>
  <c r="M65" i="1" s="1"/>
  <c r="G51" i="1"/>
  <c r="G5" i="1"/>
  <c r="M5" i="1" s="1"/>
  <c r="G2" i="1"/>
  <c r="M2" i="1" s="1"/>
  <c r="G20" i="1"/>
  <c r="M20" i="1" s="1"/>
  <c r="G61" i="1"/>
  <c r="G62" i="1"/>
  <c r="M62" i="1" s="1"/>
  <c r="G52" i="1"/>
  <c r="M52" i="1" s="1"/>
  <c r="G53" i="1"/>
  <c r="M53" i="1" s="1"/>
  <c r="G21" i="1"/>
  <c r="G63" i="1"/>
  <c r="M63" i="1" s="1"/>
  <c r="G18" i="1"/>
  <c r="M18" i="1" s="1"/>
  <c r="G15" i="1"/>
  <c r="G70" i="1"/>
  <c r="M15" i="1" l="1"/>
  <c r="M70" i="1"/>
  <c r="M28" i="1"/>
  <c r="M69" i="1"/>
  <c r="M67" i="1"/>
  <c r="M6" i="1"/>
  <c r="M23" i="1"/>
  <c r="M71" i="1"/>
  <c r="M42" i="1"/>
  <c r="M10" i="1"/>
  <c r="M38" i="1"/>
  <c r="M58" i="1"/>
  <c r="M51" i="1"/>
  <c r="M61" i="1"/>
  <c r="M21" i="1"/>
</calcChain>
</file>

<file path=xl/sharedStrings.xml><?xml version="1.0" encoding="utf-8"?>
<sst xmlns="http://schemas.openxmlformats.org/spreadsheetml/2006/main" count="606" uniqueCount="132">
  <si>
    <t>N</t>
  </si>
  <si>
    <t>Car</t>
  </si>
  <si>
    <t>Tip</t>
  </si>
  <si>
    <t>Asignatura</t>
  </si>
  <si>
    <t>C</t>
  </si>
  <si>
    <t>T</t>
  </si>
  <si>
    <t>S</t>
  </si>
  <si>
    <t>Cant.</t>
  </si>
  <si>
    <t>AG</t>
  </si>
  <si>
    <t>E</t>
  </si>
  <si>
    <t>AG13 - 554 - INFORMÁTICA - 3634</t>
  </si>
  <si>
    <t>II</t>
  </si>
  <si>
    <t>TARDE</t>
  </si>
  <si>
    <t>B</t>
  </si>
  <si>
    <t>ZAVALA QUISPE JULIO CESAR</t>
  </si>
  <si>
    <t>M</t>
  </si>
  <si>
    <t>F1.3 - 682 - CULTURA AMBIENTAL - 3567</t>
  </si>
  <si>
    <t>MANANA</t>
  </si>
  <si>
    <t>A</t>
  </si>
  <si>
    <t>ÑIQUE ALVAREZ MANUEL ALFREDO</t>
  </si>
  <si>
    <t>F1.3 - 682 - CULTURA AMBIENTAL - 3575</t>
  </si>
  <si>
    <t>CB.2 - 683 - ANÁLISIS MATEMÁTICO - 3563</t>
  </si>
  <si>
    <t>MORAN REQUENA HUGO SAMUEL</t>
  </si>
  <si>
    <t>CB.2 - 683 - ANÁLISIS MATEMÁTICO - 3571</t>
  </si>
  <si>
    <t>CB.4 - 684 - FÍSICA - 3564</t>
  </si>
  <si>
    <t>A1</t>
  </si>
  <si>
    <t>CARDENAS RUIZ DARIO ULDARICO</t>
  </si>
  <si>
    <t>CB.4 - 684 - FÍSICA - 3569</t>
  </si>
  <si>
    <t>MAÑANA</t>
  </si>
  <si>
    <t>A2</t>
  </si>
  <si>
    <t>CB.4 - 684 - FÍSICA - 3572</t>
  </si>
  <si>
    <t>B1</t>
  </si>
  <si>
    <t>CB.4 - 684 - FÍSICA - 3577</t>
  </si>
  <si>
    <t>B2</t>
  </si>
  <si>
    <t>CB.5 - 685 - QUÍMICA GENERAL - 3565</t>
  </si>
  <si>
    <t>NAVARRETE VELARDE RAUL ANTONIO</t>
  </si>
  <si>
    <t>CB.5 - 685 - QUÍMICA GENERAL - 3570</t>
  </si>
  <si>
    <t>CB.5 - 685 - QUÍMICA GENERAL - 3573</t>
  </si>
  <si>
    <t>CB.5 - 685 - QUÍMICA GENERAL - 3578</t>
  </si>
  <si>
    <t>CB.7 - 686 - BOTÁNICA GENERAL - 3566</t>
  </si>
  <si>
    <t>CB.7 - 686 - BOTÁNICA GENERAL - 3574</t>
  </si>
  <si>
    <t>FG.6 - 687 - INFORMÁTICA - 3568</t>
  </si>
  <si>
    <t>FG.6 - 687 - INFORMÁTICA - 3576</t>
  </si>
  <si>
    <t>F1.8 - 935 - ESTADÍSTICA AGRÍCOLA - 3582</t>
  </si>
  <si>
    <t>IV</t>
  </si>
  <si>
    <t>CASTILLO SANTA MARIA BESSY</t>
  </si>
  <si>
    <t>F1.8 - 935 - ESTADÍSTICA AGRÍCOLA - 3589</t>
  </si>
  <si>
    <t>F1.11 - 936 - AGROMETEOROLOGÍA - 3580</t>
  </si>
  <si>
    <t>SALDIVAR VILLAROEL JUAN</t>
  </si>
  <si>
    <t>F1.11 - 936 - AGROMETEOROLOGÍA - 3587</t>
  </si>
  <si>
    <t>F1.27 - 937 - ECONOMÍA AGRÍCOLA - 3581</t>
  </si>
  <si>
    <t>MEJIA SANCHEZ MILUSSJA IVETTE</t>
  </si>
  <si>
    <t>F1.27 - 937 - ECONOMÍA AGRÍCOLA - 3588</t>
  </si>
  <si>
    <t>CB.8 - 938 - BIOQUÍMICA GENERAL - 3579</t>
  </si>
  <si>
    <t>LEVANO SARAVIA EMILY BRISEIDA</t>
  </si>
  <si>
    <t>CB.8 - 938 - BIOQUÍMICA GENERAL - 3585</t>
  </si>
  <si>
    <t>CB.8 - 938 - BIOQUÍMICA GENERAL - 3586</t>
  </si>
  <si>
    <t>CB.8 - 938 - BIOQUÍMICA GENERAL - 3592</t>
  </si>
  <si>
    <t>FG.2 - 939 - INGLÉS TÉCNICO II - 3583</t>
  </si>
  <si>
    <t>BERROCAL CHUMBIAUCA JULIO ANTONIO</t>
  </si>
  <si>
    <t>FG.2 - 939 - INGLÉS TÉCNICO II - 3590</t>
  </si>
  <si>
    <t>IF.1 - 940 - METODOLOGÍA DE INVESTIGACIÓN CIENTÍFICA I - 3584</t>
  </si>
  <si>
    <t>ORTEGA GOMERO SANTIAGO ALEJANDRO</t>
  </si>
  <si>
    <t>IF.1 - 940 - METODOLOGÍA DE INVESTIGACIÓN CIENTÍFICA I - 3591</t>
  </si>
  <si>
    <t>VALDERRAMA ROMERO ANTONIO SALOMON</t>
  </si>
  <si>
    <t>D</t>
  </si>
  <si>
    <t>AG56 - 611 - EDAFOLOGIA - 3643</t>
  </si>
  <si>
    <t>V</t>
  </si>
  <si>
    <t>NOCHE</t>
  </si>
  <si>
    <t>AG61 - 581 - AGROTECNÍA - 3594</t>
  </si>
  <si>
    <t>VI</t>
  </si>
  <si>
    <t>AG61 - 581 - AGROTECNÍA - 3600</t>
  </si>
  <si>
    <t>COAQUIRA INCACARI ROBERTO</t>
  </si>
  <si>
    <t>AG62 - 582 - FERTILIDAD DEL SUELO - 3595</t>
  </si>
  <si>
    <t>AG62 - 582 - FERTILIDAD DEL SUELO - 3601</t>
  </si>
  <si>
    <t>AG63 - 583 - PROPAGACIÓN DE PLANTAS - 3596</t>
  </si>
  <si>
    <t>AYBAR PEVE LEANDRO JOEL</t>
  </si>
  <si>
    <t>AG63 - 583 - PROPAGACIÓN DE PLANTAS - 3602</t>
  </si>
  <si>
    <t>AG64 - 584 - ENTOMOLOGÍA GENERAL - 3597</t>
  </si>
  <si>
    <t>MATOS LIZANA JULIO CESAR</t>
  </si>
  <si>
    <t>AG64 - 584 - ENTOMOLOGÍA GENERAL - 3603</t>
  </si>
  <si>
    <t>AG65 - 585 - TOPOGRAFÍA - 3598</t>
  </si>
  <si>
    <t>AG65 - 585 - TOPOGRAFÍA - 3604</t>
  </si>
  <si>
    <t>EG20 - 586 - PENSAMIENTO POLÍTICO CONTEMPORÁNEO - 3593</t>
  </si>
  <si>
    <t>EG20 - 586 - PENSAMIENTO POLÍTICO CONTEMPORÁNEO - 3599</t>
  </si>
  <si>
    <t>AG71 - 587 - MEJORAMIENTO GENÉTICO Y BIOTECNOLOGÍA - 3605</t>
  </si>
  <si>
    <t>VII</t>
  </si>
  <si>
    <t>MONTERO RAVELO ALEXEI ARMANDO</t>
  </si>
  <si>
    <t>AG72 - 588 - MÉTODOS ESTADÍSTICOS DE INVESTIGACIÓN - 3606</t>
  </si>
  <si>
    <t>AG73 - 589 - MACROECONOMÍA - 3607</t>
  </si>
  <si>
    <t>AG74 - 590 - HIDROLOGÍA Y SISTEMAS DE RIEGO - 3608</t>
  </si>
  <si>
    <t>SALAZAR ROJAS DAMIAN</t>
  </si>
  <si>
    <t>AG75 - 591 - CEREALES Y PSEUDOCEREALES - 3609</t>
  </si>
  <si>
    <t>AG76 - 592 - FITOPATOLOGÍA GENERAL - 3610</t>
  </si>
  <si>
    <t>LEON TTACCA BETSABE</t>
  </si>
  <si>
    <t>AG76 - 592 - FITOPATOLOGÍA GENERAL - 3611</t>
  </si>
  <si>
    <t>AG81 - 593 - RAICES Y TUBÉRCULOS - 3612</t>
  </si>
  <si>
    <t>VIII</t>
  </si>
  <si>
    <t>AG82 - 594 - OLERICULTURA - 3613</t>
  </si>
  <si>
    <t>AG83 - 595 - FRUTICULTURA - 3614</t>
  </si>
  <si>
    <t>AG86 - 598 - ENTOMOLOGÍA AGRÍCOLA - 3617</t>
  </si>
  <si>
    <t>GARCIA RUIZ MARIA LUISA</t>
  </si>
  <si>
    <t>AG84 - 620 - METODOLOGÍA DE INVESTIGACIÓN CIENTÍFICA - 3615</t>
  </si>
  <si>
    <t>AG85 - 621 - PRODUCCIÓN DE SEMILLAS - 3616</t>
  </si>
  <si>
    <t>AG105 - 605 - FORMULACIÓN Y EVALUACIÓN DE PROYECTOS AGRÍCOLAS - 3618</t>
  </si>
  <si>
    <t>X</t>
  </si>
  <si>
    <t>TAIPE CANCHO MARIO HUMBERTO</t>
  </si>
  <si>
    <t>AG105 - 605 - FORMULACIÓN Y EVALUACIÓN DE PROYECTOS AGRÍCOLAS - 3625</t>
  </si>
  <si>
    <t>AG108 - 608 - EXTENSIÓN AGRARIA - 3621</t>
  </si>
  <si>
    <t>PEREZ CASAS EVELIN LISSET</t>
  </si>
  <si>
    <t>AG108 - 608 - EXTENSIÓN AGRARIA - 3628</t>
  </si>
  <si>
    <t>AG106 - 626 - MANEJO INTEGRADO DE PLAGAS Y ENFERMEDADES - 3619</t>
  </si>
  <si>
    <t>ALVAREZ BERNAOLA LUIS ARMANDO</t>
  </si>
  <si>
    <t>AG106 - 626 - MANEJO INTEGRADO DE PLAGAS Y ENFERMEDADES - 3626</t>
  </si>
  <si>
    <t>AG107 - 627 - SEMINARIO DE TESIS II - 3620</t>
  </si>
  <si>
    <t>SUAREZ YAURI ELADIA</t>
  </si>
  <si>
    <t>AG107 - 627 - SEMINARIO DE TESIS II - 3627</t>
  </si>
  <si>
    <t>AG109 - 628 - NUTRICIÓN Y ALIMENTACIÓN ANIMAL - 3622</t>
  </si>
  <si>
    <t>AG109 - 628 - NUTRICIÓN Y ALIMENTACIÓN ANIMAL - 3629</t>
  </si>
  <si>
    <t>AG110 - 629 - CONTROL BIOLÓGICO DE PLAGAS Y ENFERMEDADES - 3623</t>
  </si>
  <si>
    <t>AG110 - 629 - CONTROL BIOLÓGICO DE PLAGAS Y ENFERMEDADES - 3630</t>
  </si>
  <si>
    <t>AG116 - 644 - AGRICULTURA ORGÁNICA Y CERTIFICACIONES - 3624</t>
  </si>
  <si>
    <t>AG116 - 644 - AGRICULTURA ORGÁNICA Y CERTIFICACIONES - 3631</t>
  </si>
  <si>
    <t>TURNO</t>
  </si>
  <si>
    <t>NAME_CURSO</t>
  </si>
  <si>
    <t>CARP_INI</t>
  </si>
  <si>
    <t>CARP_FIN</t>
  </si>
  <si>
    <t>NAME_CARPETA</t>
  </si>
  <si>
    <t>FLAG</t>
  </si>
  <si>
    <t>SI</t>
  </si>
  <si>
    <t>DOCENTE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</si>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</sst>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5B06B-BB8C-46DE-955A-12D408FCE76D}">
  <dimension ref="A1:O72"/>
  <sheetViews>
    <sheetView workbookViewId="0">
      <selection activeCell="J32" sqref="J32"/>
    </sheetView>
  </sheetViews>
  <sheetFormatPr baseColWidth="10" defaultRowHeight="15" x14ac:dyDescent="0.25"/>
  <cols>
    <col min="4" max="4" width="25.140625" customWidth="1"/>
    <col min="5" max="5" width="4" bestFit="1" customWidth="1"/>
    <col min="7" max="7" width="2.7109375" bestFit="1" customWidth="1"/>
    <col min="8" max="8" width="3.28515625" bestFit="1" customWidth="1"/>
    <col min="9" max="9" width="5.5703125" bestFit="1" customWidth="1"/>
    <col min="10" max="10" width="40.85546875" bestFit="1" customWidth="1"/>
    <col min="12" max="13" width="24.85546875" customWidth="1"/>
    <col min="14" max="14" width="9.28515625" bestFit="1" customWidth="1"/>
    <col min="15" max="15" width="9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123</v>
      </c>
      <c r="H1" t="s">
        <v>6</v>
      </c>
      <c r="I1" t="s">
        <v>7</v>
      </c>
      <c r="J1" t="s">
        <v>130</v>
      </c>
      <c r="K1" s="1" t="s">
        <v>128</v>
      </c>
      <c r="L1" s="1" t="s">
        <v>124</v>
      </c>
      <c r="M1" s="1" t="s">
        <v>127</v>
      </c>
      <c r="N1" s="1" t="s">
        <v>125</v>
      </c>
      <c r="O1" s="1" t="s">
        <v>126</v>
      </c>
    </row>
    <row r="2" spans="1:15" x14ac:dyDescent="0.25">
      <c r="A2">
        <v>62</v>
      </c>
      <c r="B2" t="s">
        <v>8</v>
      </c>
      <c r="C2" t="s">
        <v>15</v>
      </c>
      <c r="D2" t="s">
        <v>111</v>
      </c>
      <c r="E2" t="s">
        <v>105</v>
      </c>
      <c r="F2" t="s">
        <v>17</v>
      </c>
      <c r="G2" t="str">
        <f>IF(F2="MANANA","M",IF(F2="MAÑANA","M",IF(F2="TARDE","T",IF(F2="NOCHE","N","NO EXISITE"))))</f>
        <v>M</v>
      </c>
      <c r="H2" t="s">
        <v>18</v>
      </c>
      <c r="I2">
        <v>14</v>
      </c>
      <c r="J2" t="s">
        <v>112</v>
      </c>
      <c r="K2" t="s">
        <v>129</v>
      </c>
      <c r="L2" t="str">
        <f>TRIM(MID(LEFT(D2,LEN(D2)-7),14,1222))</f>
        <v>MANEJO INTEGRADO DE PLAGAS Y ENFERMEDADES</v>
      </c>
      <c r="M2" t="str">
        <f>E2&amp;" - "&amp;G2&amp;" - "&amp;L2</f>
        <v>X - M - MANEJO INTEGRADO DE PLAGAS Y ENFERMEDADES</v>
      </c>
      <c r="N2">
        <v>1</v>
      </c>
      <c r="O2">
        <v>17</v>
      </c>
    </row>
    <row r="3" spans="1:15" x14ac:dyDescent="0.25">
      <c r="A3">
        <v>37</v>
      </c>
      <c r="B3" t="s">
        <v>8</v>
      </c>
      <c r="C3" t="s">
        <v>15</v>
      </c>
      <c r="D3" t="s">
        <v>75</v>
      </c>
      <c r="E3" t="s">
        <v>70</v>
      </c>
      <c r="F3" t="s">
        <v>28</v>
      </c>
      <c r="G3" t="str">
        <f>IF(F3="MANANA","M",IF(F3="MAÑANA","M",IF(F3="TARDE","T",IF(F3="NOCHE","N","NO EXISITE"))))</f>
        <v>M</v>
      </c>
      <c r="H3" t="s">
        <v>18</v>
      </c>
      <c r="I3">
        <v>18</v>
      </c>
      <c r="J3" t="s">
        <v>76</v>
      </c>
      <c r="K3" t="s">
        <v>129</v>
      </c>
      <c r="L3" t="str">
        <f>TRIM(MID(LEFT(D3,LEN(D3)-7),13,1222))</f>
        <v>PROPAGACIÓN DE PLANTAS</v>
      </c>
      <c r="M3" t="str">
        <f>E3&amp;" - "&amp;G3&amp;" - "&amp;L3</f>
        <v>VI - M - PROPAGACIÓN DE PLANTAS</v>
      </c>
      <c r="N3">
        <v>1</v>
      </c>
      <c r="O3">
        <v>17</v>
      </c>
    </row>
    <row r="4" spans="1:15" x14ac:dyDescent="0.25">
      <c r="A4">
        <v>38</v>
      </c>
      <c r="B4" t="s">
        <v>8</v>
      </c>
      <c r="C4" t="s">
        <v>15</v>
      </c>
      <c r="D4" t="s">
        <v>77</v>
      </c>
      <c r="E4" t="s">
        <v>70</v>
      </c>
      <c r="F4" t="s">
        <v>12</v>
      </c>
      <c r="G4" t="str">
        <f>IF(F4="MANANA","M",IF(F4="MAÑANA","M",IF(F4="TARDE","T",IF(F4="NOCHE","N","NO EXISITE"))))</f>
        <v>T</v>
      </c>
      <c r="H4" t="s">
        <v>13</v>
      </c>
      <c r="I4">
        <v>23</v>
      </c>
      <c r="J4" t="s">
        <v>76</v>
      </c>
      <c r="K4" t="s">
        <v>129</v>
      </c>
      <c r="L4" t="str">
        <f>TRIM(MID(LEFT(D4,LEN(D4)-7),13,1222))</f>
        <v>PROPAGACIÓN DE PLANTAS</v>
      </c>
      <c r="M4" t="str">
        <f>E4&amp;" - "&amp;G4&amp;" - "&amp;L4</f>
        <v>VI - T - PROPAGACIÓN DE PLANTAS</v>
      </c>
      <c r="N4">
        <v>1</v>
      </c>
      <c r="O4">
        <v>17</v>
      </c>
    </row>
    <row r="5" spans="1:15" x14ac:dyDescent="0.25">
      <c r="A5">
        <v>61</v>
      </c>
      <c r="B5" t="s">
        <v>8</v>
      </c>
      <c r="C5" t="s">
        <v>15</v>
      </c>
      <c r="D5" t="s">
        <v>110</v>
      </c>
      <c r="E5" t="s">
        <v>105</v>
      </c>
      <c r="F5" t="s">
        <v>12</v>
      </c>
      <c r="G5" t="str">
        <f>IF(F5="MANANA","M",IF(F5="MAÑANA","M",IF(F5="TARDE","T",IF(F5="NOCHE","N","NO EXISITE"))))</f>
        <v>T</v>
      </c>
      <c r="H5" t="s">
        <v>13</v>
      </c>
      <c r="I5">
        <v>32</v>
      </c>
      <c r="J5" t="s">
        <v>76</v>
      </c>
      <c r="K5" t="s">
        <v>129</v>
      </c>
      <c r="L5" t="str">
        <f>TRIM(MID(LEFT(D5,LEN(D5)-7),14,1222))</f>
        <v>EXTENSIÓN AGRARIA</v>
      </c>
      <c r="M5" t="str">
        <f>E5&amp;" - "&amp;G5&amp;" - "&amp;L5</f>
        <v>X - T - EXTENSIÓN AGRARIA</v>
      </c>
      <c r="N5">
        <v>1</v>
      </c>
      <c r="O5">
        <v>17</v>
      </c>
    </row>
    <row r="6" spans="1:15" x14ac:dyDescent="0.25">
      <c r="A6">
        <v>28</v>
      </c>
      <c r="B6" t="s">
        <v>8</v>
      </c>
      <c r="C6" t="s">
        <v>15</v>
      </c>
      <c r="D6" t="s">
        <v>58</v>
      </c>
      <c r="E6" t="s">
        <v>44</v>
      </c>
      <c r="F6" t="s">
        <v>28</v>
      </c>
      <c r="G6" t="str">
        <f>IF(F6="MANANA","M",IF(F6="MAÑANA","M",IF(F6="TARDE","T",IF(F6="NOCHE","N","NO EXISITE"))))</f>
        <v>M</v>
      </c>
      <c r="H6" t="s">
        <v>18</v>
      </c>
      <c r="I6">
        <v>41</v>
      </c>
      <c r="J6" t="s">
        <v>59</v>
      </c>
      <c r="K6" t="s">
        <v>131</v>
      </c>
      <c r="L6" t="str">
        <f>TRIM(MID(LEFT(D6,LEN(D6)-7),13,1222))</f>
        <v>INGLÉS TÉCNICO II</v>
      </c>
      <c r="M6" t="str">
        <f>E6&amp;" - "&amp;G6&amp;" - "&amp;L6</f>
        <v>IV - M - INGLÉS TÉCNICO II</v>
      </c>
      <c r="N6">
        <v>1</v>
      </c>
      <c r="O6">
        <v>17</v>
      </c>
    </row>
    <row r="7" spans="1:15" x14ac:dyDescent="0.25">
      <c r="A7">
        <v>29</v>
      </c>
      <c r="B7" t="s">
        <v>8</v>
      </c>
      <c r="C7" t="s">
        <v>15</v>
      </c>
      <c r="D7" t="s">
        <v>60</v>
      </c>
      <c r="E7" t="s">
        <v>44</v>
      </c>
      <c r="F7" t="s">
        <v>12</v>
      </c>
      <c r="G7" t="str">
        <f>IF(F7="MANANA","M",IF(F7="MAÑANA","M",IF(F7="TARDE","T",IF(F7="NOCHE","N","NO EXISITE"))))</f>
        <v>T</v>
      </c>
      <c r="H7" t="s">
        <v>13</v>
      </c>
      <c r="I7">
        <v>34</v>
      </c>
      <c r="J7" t="s">
        <v>59</v>
      </c>
      <c r="K7" t="s">
        <v>131</v>
      </c>
      <c r="L7" t="str">
        <f>TRIM(MID(LEFT(D7,LEN(D7)-7),13,1222))</f>
        <v>INGLÉS TÉCNICO II</v>
      </c>
      <c r="M7" t="str">
        <f>E7&amp;" - "&amp;G7&amp;" - "&amp;L7</f>
        <v>IV - T - INGLÉS TÉCNICO II</v>
      </c>
      <c r="N7">
        <v>1</v>
      </c>
      <c r="O7">
        <v>17</v>
      </c>
    </row>
    <row r="8" spans="1:15" x14ac:dyDescent="0.25">
      <c r="A8">
        <v>6</v>
      </c>
      <c r="B8" t="s">
        <v>8</v>
      </c>
      <c r="C8" t="s">
        <v>15</v>
      </c>
      <c r="D8" t="s">
        <v>24</v>
      </c>
      <c r="E8" t="s">
        <v>11</v>
      </c>
      <c r="F8" t="s">
        <v>17</v>
      </c>
      <c r="G8" t="str">
        <f>IF(F8="MANANA","M",IF(F8="MAÑANA","M",IF(F8="TARDE","T",IF(F8="NOCHE","N","NO EXISITE"))))</f>
        <v>M</v>
      </c>
      <c r="H8" t="s">
        <v>25</v>
      </c>
      <c r="I8">
        <v>24</v>
      </c>
      <c r="J8" t="s">
        <v>26</v>
      </c>
      <c r="K8" t="s">
        <v>131</v>
      </c>
      <c r="L8" t="str">
        <f>TRIM(MID(LEFT(D8,LEN(D8)-7),13,1222))</f>
        <v>FÍSICA</v>
      </c>
      <c r="M8" t="str">
        <f>E8&amp;" - "&amp;G8&amp;" - "&amp;L8</f>
        <v>II - M - FÍSICA</v>
      </c>
      <c r="N8">
        <v>1</v>
      </c>
      <c r="O8">
        <v>17</v>
      </c>
    </row>
    <row r="9" spans="1:15" x14ac:dyDescent="0.25">
      <c r="A9">
        <v>7</v>
      </c>
      <c r="B9" t="s">
        <v>8</v>
      </c>
      <c r="C9" t="s">
        <v>15</v>
      </c>
      <c r="D9" t="s">
        <v>27</v>
      </c>
      <c r="E9" t="s">
        <v>11</v>
      </c>
      <c r="F9" t="s">
        <v>28</v>
      </c>
      <c r="G9" t="str">
        <f>IF(F9="MANANA","M",IF(F9="MAÑANA","M",IF(F9="TARDE","T",IF(F9="NOCHE","N","NO EXISITE"))))</f>
        <v>M</v>
      </c>
      <c r="H9" t="s">
        <v>29</v>
      </c>
      <c r="I9">
        <v>22</v>
      </c>
      <c r="J9" t="s">
        <v>26</v>
      </c>
      <c r="K9" t="s">
        <v>131</v>
      </c>
      <c r="L9" t="str">
        <f>TRIM(MID(LEFT(D9,LEN(D9)-7),13,1222))</f>
        <v>FÍSICA</v>
      </c>
      <c r="M9" t="str">
        <f>E9&amp;" - "&amp;G9&amp;" - "&amp;L9</f>
        <v>II - M - FÍSICA</v>
      </c>
      <c r="N9">
        <v>1</v>
      </c>
      <c r="O9">
        <v>17</v>
      </c>
    </row>
    <row r="10" spans="1:15" x14ac:dyDescent="0.25">
      <c r="A10">
        <v>8</v>
      </c>
      <c r="B10" t="s">
        <v>8</v>
      </c>
      <c r="C10" t="s">
        <v>15</v>
      </c>
      <c r="D10" t="s">
        <v>30</v>
      </c>
      <c r="E10" t="s">
        <v>11</v>
      </c>
      <c r="F10" t="s">
        <v>12</v>
      </c>
      <c r="G10" t="str">
        <f>IF(F10="MANANA","M",IF(F10="MAÑANA","M",IF(F10="TARDE","T",IF(F10="NOCHE","N","NO EXISITE"))))</f>
        <v>T</v>
      </c>
      <c r="H10" t="s">
        <v>31</v>
      </c>
      <c r="I10">
        <v>17</v>
      </c>
      <c r="J10" t="s">
        <v>26</v>
      </c>
      <c r="K10" t="s">
        <v>131</v>
      </c>
      <c r="L10" t="str">
        <f>TRIM(MID(LEFT(D10,LEN(D10)-7),13,1222))</f>
        <v>FÍSICA</v>
      </c>
      <c r="M10" t="str">
        <f>E10&amp;" - "&amp;G10&amp;" - "&amp;L10</f>
        <v>II - T - FÍSICA</v>
      </c>
      <c r="N10">
        <v>1</v>
      </c>
      <c r="O10">
        <v>17</v>
      </c>
    </row>
    <row r="11" spans="1:15" x14ac:dyDescent="0.25">
      <c r="A11">
        <v>9</v>
      </c>
      <c r="B11" t="s">
        <v>8</v>
      </c>
      <c r="C11" t="s">
        <v>15</v>
      </c>
      <c r="D11" t="s">
        <v>32</v>
      </c>
      <c r="E11" t="s">
        <v>11</v>
      </c>
      <c r="F11" t="s">
        <v>12</v>
      </c>
      <c r="G11" t="str">
        <f>IF(F11="MANANA","M",IF(F11="MAÑANA","M",IF(F11="TARDE","T",IF(F11="NOCHE","N","NO EXISITE"))))</f>
        <v>T</v>
      </c>
      <c r="H11" t="s">
        <v>33</v>
      </c>
      <c r="I11">
        <v>16</v>
      </c>
      <c r="J11" t="s">
        <v>26</v>
      </c>
      <c r="K11" t="s">
        <v>131</v>
      </c>
      <c r="L11" t="str">
        <f>TRIM(MID(LEFT(D11,LEN(D11)-7),13,1222))</f>
        <v>FÍSICA</v>
      </c>
      <c r="M11" t="str">
        <f>E11&amp;" - "&amp;G11&amp;" - "&amp;L11</f>
        <v>II - T - FÍSICA</v>
      </c>
      <c r="N11">
        <v>1</v>
      </c>
      <c r="O11">
        <v>17</v>
      </c>
    </row>
    <row r="12" spans="1:15" x14ac:dyDescent="0.25">
      <c r="A12">
        <v>18</v>
      </c>
      <c r="B12" t="s">
        <v>8</v>
      </c>
      <c r="C12" t="s">
        <v>15</v>
      </c>
      <c r="D12" t="s">
        <v>43</v>
      </c>
      <c r="E12" t="s">
        <v>44</v>
      </c>
      <c r="F12" t="s">
        <v>28</v>
      </c>
      <c r="G12" t="str">
        <f>IF(F12="MANANA","M",IF(F12="MAÑANA","M",IF(F12="TARDE","T",IF(F12="NOCHE","N","NO EXISITE"))))</f>
        <v>M</v>
      </c>
      <c r="H12" t="s">
        <v>18</v>
      </c>
      <c r="I12">
        <v>37</v>
      </c>
      <c r="J12" t="s">
        <v>45</v>
      </c>
      <c r="K12" t="s">
        <v>129</v>
      </c>
      <c r="L12" t="str">
        <f>TRIM(MID(LEFT(D12,LEN(D12)-7),13,1222))</f>
        <v>ESTADÍSTICA AGRÍCOLA</v>
      </c>
      <c r="M12" t="str">
        <f>E12&amp;" - "&amp;G12&amp;" - "&amp;L12</f>
        <v>IV - M - ESTADÍSTICA AGRÍCOLA</v>
      </c>
      <c r="N12">
        <v>1</v>
      </c>
      <c r="O12">
        <v>17</v>
      </c>
    </row>
    <row r="13" spans="1:15" x14ac:dyDescent="0.25">
      <c r="A13">
        <v>19</v>
      </c>
      <c r="B13" t="s">
        <v>8</v>
      </c>
      <c r="C13" t="s">
        <v>15</v>
      </c>
      <c r="D13" t="s">
        <v>46</v>
      </c>
      <c r="E13" t="s">
        <v>44</v>
      </c>
      <c r="F13" t="s">
        <v>12</v>
      </c>
      <c r="G13" t="str">
        <f>IF(F13="MANANA","M",IF(F13="MAÑANA","M",IF(F13="TARDE","T",IF(F13="NOCHE","N","NO EXISITE"))))</f>
        <v>T</v>
      </c>
      <c r="H13" t="s">
        <v>13</v>
      </c>
      <c r="I13">
        <v>31</v>
      </c>
      <c r="J13" t="s">
        <v>45</v>
      </c>
      <c r="K13" t="s">
        <v>129</v>
      </c>
      <c r="L13" t="str">
        <f>TRIM(MID(LEFT(D13,LEN(D13)-7),13,1222))</f>
        <v>ESTADÍSTICA AGRÍCOLA</v>
      </c>
      <c r="M13" t="str">
        <f>E13&amp;" - "&amp;G13&amp;" - "&amp;L13</f>
        <v>IV - T - ESTADÍSTICA AGRÍCOLA</v>
      </c>
      <c r="N13">
        <v>1</v>
      </c>
      <c r="O13">
        <v>17</v>
      </c>
    </row>
    <row r="14" spans="1:15" x14ac:dyDescent="0.25">
      <c r="A14">
        <v>46</v>
      </c>
      <c r="B14" t="s">
        <v>8</v>
      </c>
      <c r="C14" t="s">
        <v>15</v>
      </c>
      <c r="D14" t="s">
        <v>88</v>
      </c>
      <c r="E14" t="s">
        <v>86</v>
      </c>
      <c r="F14" t="s">
        <v>12</v>
      </c>
      <c r="G14" t="str">
        <f>IF(F14="MANANA","M",IF(F14="MAÑANA","M",IF(F14="TARDE","T",IF(F14="NOCHE","N","NO EXISITE"))))</f>
        <v>T</v>
      </c>
      <c r="H14" t="s">
        <v>18</v>
      </c>
      <c r="I14">
        <v>47</v>
      </c>
      <c r="J14" t="s">
        <v>45</v>
      </c>
      <c r="K14" t="s">
        <v>129</v>
      </c>
      <c r="L14" t="str">
        <f>TRIM(MID(LEFT(D14,LEN(D14)-7),13,1222))</f>
        <v>MÉTODOS ESTADÍSTICOS DE INVESTIGACIÓN</v>
      </c>
      <c r="M14" t="str">
        <f>E14&amp;" - "&amp;G14&amp;" - "&amp;L14</f>
        <v>VII - T - MÉTODOS ESTADÍSTICOS DE INVESTIGACIÓN</v>
      </c>
      <c r="N14">
        <v>1</v>
      </c>
      <c r="O14">
        <v>17</v>
      </c>
    </row>
    <row r="15" spans="1:15" x14ac:dyDescent="0.25">
      <c r="A15">
        <v>71</v>
      </c>
      <c r="B15" t="s">
        <v>8</v>
      </c>
      <c r="C15" t="s">
        <v>15</v>
      </c>
      <c r="D15" t="s">
        <v>122</v>
      </c>
      <c r="E15" t="s">
        <v>105</v>
      </c>
      <c r="F15" t="s">
        <v>12</v>
      </c>
      <c r="G15" t="str">
        <f>IF(F15="MANANA","M",IF(F15="MAÑANA","M",IF(F15="TARDE","T",IF(F15="NOCHE","N","NO EXISITE"))))</f>
        <v>T</v>
      </c>
      <c r="H15" t="s">
        <v>13</v>
      </c>
      <c r="I15">
        <v>29</v>
      </c>
      <c r="J15" t="s">
        <v>45</v>
      </c>
      <c r="K15" t="s">
        <v>129</v>
      </c>
      <c r="L15" t="str">
        <f>TRIM(MID(LEFT(D15,LEN(D15)-7),14,1222))</f>
        <v>AGRICULTURA ORGÁNICA Y CERTIFICACIONES</v>
      </c>
      <c r="M15" t="str">
        <f>E15&amp;" - "&amp;G15&amp;" - "&amp;L15</f>
        <v>X - T - AGRICULTURA ORGÁNICA Y CERTIFICACIONES</v>
      </c>
      <c r="N15">
        <v>1</v>
      </c>
      <c r="O15">
        <v>17</v>
      </c>
    </row>
    <row r="16" spans="1:15" x14ac:dyDescent="0.25">
      <c r="A16">
        <v>34</v>
      </c>
      <c r="B16" t="s">
        <v>8</v>
      </c>
      <c r="C16" t="s">
        <v>15</v>
      </c>
      <c r="D16" t="s">
        <v>71</v>
      </c>
      <c r="E16" t="s">
        <v>70</v>
      </c>
      <c r="F16" t="s">
        <v>12</v>
      </c>
      <c r="G16" t="str">
        <f>IF(F16="MANANA","M",IF(F16="MAÑANA","M",IF(F16="TARDE","T",IF(F16="NOCHE","N","NO EXISITE"))))</f>
        <v>T</v>
      </c>
      <c r="H16" t="s">
        <v>13</v>
      </c>
      <c r="I16">
        <v>23</v>
      </c>
      <c r="J16" t="s">
        <v>72</v>
      </c>
      <c r="K16" t="s">
        <v>129</v>
      </c>
      <c r="L16" t="str">
        <f>TRIM(MID(LEFT(D16,LEN(D16)-7),13,1222))</f>
        <v>AGROTECNÍA</v>
      </c>
      <c r="M16" t="str">
        <f>E16&amp;" - "&amp;G16&amp;" - "&amp;L16</f>
        <v>VI - T - AGROTECNÍA</v>
      </c>
      <c r="N16">
        <v>1</v>
      </c>
      <c r="O16">
        <v>17</v>
      </c>
    </row>
    <row r="17" spans="1:15" x14ac:dyDescent="0.25">
      <c r="A17">
        <v>52</v>
      </c>
      <c r="B17" t="s">
        <v>8</v>
      </c>
      <c r="C17" t="s">
        <v>15</v>
      </c>
      <c r="D17" t="s">
        <v>96</v>
      </c>
      <c r="E17" t="s">
        <v>97</v>
      </c>
      <c r="F17" t="s">
        <v>12</v>
      </c>
      <c r="G17" t="str">
        <f>IF(F17="MANANA","M",IF(F17="MAÑANA","M",IF(F17="TARDE","T",IF(F17="NOCHE","N","NO EXISITE"))))</f>
        <v>T</v>
      </c>
      <c r="H17" t="s">
        <v>13</v>
      </c>
      <c r="I17">
        <v>28</v>
      </c>
      <c r="J17" t="s">
        <v>72</v>
      </c>
      <c r="K17" t="s">
        <v>129</v>
      </c>
      <c r="L17" t="str">
        <f>TRIM(MID(LEFT(D17,LEN(D17)-7),13,1222))</f>
        <v>RAICES Y TUBÉRCULOS</v>
      </c>
      <c r="M17" t="str">
        <f>E17&amp;" - "&amp;G17&amp;" - "&amp;L17</f>
        <v>VIII - T - RAICES Y TUBÉRCULOS</v>
      </c>
      <c r="N17">
        <v>1</v>
      </c>
      <c r="O17">
        <v>17</v>
      </c>
    </row>
    <row r="18" spans="1:15" x14ac:dyDescent="0.25">
      <c r="A18">
        <v>70</v>
      </c>
      <c r="B18" t="s">
        <v>8</v>
      </c>
      <c r="C18" t="s">
        <v>15</v>
      </c>
      <c r="D18" t="s">
        <v>121</v>
      </c>
      <c r="E18" t="s">
        <v>105</v>
      </c>
      <c r="F18" t="s">
        <v>17</v>
      </c>
      <c r="G18" t="str">
        <f>IF(F18="MANANA","M",IF(F18="MAÑANA","M",IF(F18="TARDE","T",IF(F18="NOCHE","N","NO EXISITE"))))</f>
        <v>M</v>
      </c>
      <c r="H18" t="s">
        <v>18</v>
      </c>
      <c r="I18">
        <v>10</v>
      </c>
      <c r="J18" t="s">
        <v>72</v>
      </c>
      <c r="K18" t="s">
        <v>129</v>
      </c>
      <c r="L18" t="str">
        <f>TRIM(MID(LEFT(D18,LEN(D18)-7),14,1222))</f>
        <v>AGRICULTURA ORGÁNICA Y CERTIFICACIONES</v>
      </c>
      <c r="M18" t="str">
        <f>E18&amp;" - "&amp;G18&amp;" - "&amp;L18</f>
        <v>X - M - AGRICULTURA ORGÁNICA Y CERTIFICACIONES</v>
      </c>
      <c r="N18">
        <v>1</v>
      </c>
      <c r="O18">
        <v>17</v>
      </c>
    </row>
    <row r="19" spans="1:15" x14ac:dyDescent="0.25">
      <c r="A19">
        <v>55</v>
      </c>
      <c r="B19" t="s">
        <v>8</v>
      </c>
      <c r="C19" t="s">
        <v>15</v>
      </c>
      <c r="D19" t="s">
        <v>100</v>
      </c>
      <c r="E19" t="s">
        <v>97</v>
      </c>
      <c r="F19" t="s">
        <v>12</v>
      </c>
      <c r="G19" t="str">
        <f>IF(F19="MANANA","M",IF(F19="MAÑANA","M",IF(F19="TARDE","T",IF(F19="NOCHE","N","NO EXISITE"))))</f>
        <v>T</v>
      </c>
      <c r="H19" t="s">
        <v>13</v>
      </c>
      <c r="I19">
        <v>35</v>
      </c>
      <c r="J19" t="s">
        <v>101</v>
      </c>
      <c r="K19" t="s">
        <v>129</v>
      </c>
      <c r="L19" t="str">
        <f>TRIM(MID(LEFT(D19,LEN(D19)-7),13,1222))</f>
        <v>ENTOMOLOGÍA AGRÍCOLA</v>
      </c>
      <c r="M19" t="str">
        <f>E19&amp;" - "&amp;G19&amp;" - "&amp;L19</f>
        <v>VIII - T - ENTOMOLOGÍA AGRÍCOLA</v>
      </c>
      <c r="N19">
        <v>1</v>
      </c>
      <c r="O19">
        <v>17</v>
      </c>
    </row>
    <row r="20" spans="1:15" x14ac:dyDescent="0.25">
      <c r="A20">
        <v>63</v>
      </c>
      <c r="B20" t="s">
        <v>8</v>
      </c>
      <c r="C20" t="s">
        <v>15</v>
      </c>
      <c r="D20" t="s">
        <v>113</v>
      </c>
      <c r="E20" t="s">
        <v>105</v>
      </c>
      <c r="F20" t="s">
        <v>12</v>
      </c>
      <c r="G20" t="str">
        <f>IF(F20="MANANA","M",IF(F20="MAÑANA","M",IF(F20="TARDE","T",IF(F20="NOCHE","N","NO EXISITE"))))</f>
        <v>T</v>
      </c>
      <c r="H20" t="s">
        <v>13</v>
      </c>
      <c r="I20">
        <v>44</v>
      </c>
      <c r="J20" t="s">
        <v>101</v>
      </c>
      <c r="K20" t="s">
        <v>129</v>
      </c>
      <c r="L20" t="str">
        <f>TRIM(MID(LEFT(D20,LEN(D20)-7),14,1222))</f>
        <v>MANEJO INTEGRADO DE PLAGAS Y ENFERMEDADES</v>
      </c>
      <c r="M20" t="str">
        <f>E20&amp;" - "&amp;G20&amp;" - "&amp;L20</f>
        <v>X - T - MANEJO INTEGRADO DE PLAGAS Y ENFERMEDADES</v>
      </c>
      <c r="N20">
        <v>1</v>
      </c>
      <c r="O20">
        <v>17</v>
      </c>
    </row>
    <row r="21" spans="1:15" x14ac:dyDescent="0.25">
      <c r="A21">
        <v>68</v>
      </c>
      <c r="B21" t="s">
        <v>8</v>
      </c>
      <c r="C21" t="s">
        <v>15</v>
      </c>
      <c r="D21" t="s">
        <v>119</v>
      </c>
      <c r="E21" t="s">
        <v>105</v>
      </c>
      <c r="F21" t="s">
        <v>17</v>
      </c>
      <c r="G21" t="str">
        <f>IF(F21="MANANA","M",IF(F21="MAÑANA","M",IF(F21="TARDE","T",IF(F21="NOCHE","N","NO EXISITE"))))</f>
        <v>M</v>
      </c>
      <c r="H21" t="s">
        <v>18</v>
      </c>
      <c r="I21">
        <v>25</v>
      </c>
      <c r="J21" t="s">
        <v>101</v>
      </c>
      <c r="K21" t="s">
        <v>129</v>
      </c>
      <c r="L21" t="str">
        <f>TRIM(MID(LEFT(D21,LEN(D21)-7),14,1222))</f>
        <v>CONTROL BIOLÓGICO DE PLAGAS Y ENFERMEDADES</v>
      </c>
      <c r="M21" t="str">
        <f>E21&amp;" - "&amp;G21&amp;" - "&amp;L21</f>
        <v>X - M - CONTROL BIOLÓGICO DE PLAGAS Y ENFERMEDADES</v>
      </c>
      <c r="N21">
        <v>1</v>
      </c>
      <c r="O21">
        <v>17</v>
      </c>
    </row>
    <row r="22" spans="1:15" x14ac:dyDescent="0.25">
      <c r="A22">
        <v>50</v>
      </c>
      <c r="B22" t="s">
        <v>8</v>
      </c>
      <c r="C22" t="s">
        <v>15</v>
      </c>
      <c r="D22" t="s">
        <v>93</v>
      </c>
      <c r="E22" t="s">
        <v>86</v>
      </c>
      <c r="F22" t="s">
        <v>12</v>
      </c>
      <c r="G22" t="str">
        <f>IF(F22="MANANA","M",IF(F22="MAÑANA","M",IF(F22="TARDE","T",IF(F22="NOCHE","N","NO EXISITE"))))</f>
        <v>T</v>
      </c>
      <c r="H22" t="s">
        <v>18</v>
      </c>
      <c r="I22">
        <v>22</v>
      </c>
      <c r="J22" t="s">
        <v>94</v>
      </c>
      <c r="K22" t="s">
        <v>129</v>
      </c>
      <c r="L22" t="str">
        <f>TRIM(MID(LEFT(D22,LEN(D22)-7),13,1222))</f>
        <v>FITOPATOLOGÍA GENERAL</v>
      </c>
      <c r="M22" t="str">
        <f>E22&amp;" - "&amp;G22&amp;" - "&amp;L22</f>
        <v>VII - T - FITOPATOLOGÍA GENERAL</v>
      </c>
      <c r="N22">
        <v>1</v>
      </c>
      <c r="O22">
        <v>17</v>
      </c>
    </row>
    <row r="23" spans="1:15" x14ac:dyDescent="0.25">
      <c r="A23">
        <v>24</v>
      </c>
      <c r="B23" t="s">
        <v>8</v>
      </c>
      <c r="C23" t="s">
        <v>15</v>
      </c>
      <c r="D23" t="s">
        <v>53</v>
      </c>
      <c r="E23" t="s">
        <v>44</v>
      </c>
      <c r="F23" t="s">
        <v>28</v>
      </c>
      <c r="G23" t="str">
        <f>IF(F23="MANANA","M",IF(F23="MAÑANA","M",IF(F23="TARDE","T",IF(F23="NOCHE","N","NO EXISITE"))))</f>
        <v>M</v>
      </c>
      <c r="H23" t="s">
        <v>25</v>
      </c>
      <c r="I23">
        <v>18</v>
      </c>
      <c r="J23" t="s">
        <v>54</v>
      </c>
      <c r="K23" t="s">
        <v>131</v>
      </c>
      <c r="L23" t="str">
        <f>TRIM(MID(LEFT(D23,LEN(D23)-7),13,1222))</f>
        <v>BIOQUÍMICA GENERAL</v>
      </c>
      <c r="M23" t="str">
        <f>E23&amp;" - "&amp;G23&amp;" - "&amp;L23</f>
        <v>IV - M - BIOQUÍMICA GENERAL</v>
      </c>
      <c r="N23">
        <v>1</v>
      </c>
      <c r="O23">
        <v>17</v>
      </c>
    </row>
    <row r="24" spans="1:15" x14ac:dyDescent="0.25">
      <c r="A24">
        <v>25</v>
      </c>
      <c r="B24" t="s">
        <v>8</v>
      </c>
      <c r="C24" t="s">
        <v>15</v>
      </c>
      <c r="D24" t="s">
        <v>55</v>
      </c>
      <c r="E24" t="s">
        <v>44</v>
      </c>
      <c r="F24" t="s">
        <v>28</v>
      </c>
      <c r="G24" t="str">
        <f>IF(F24="MANANA","M",IF(F24="MAÑANA","M",IF(F24="TARDE","T",IF(F24="NOCHE","N","NO EXISITE"))))</f>
        <v>M</v>
      </c>
      <c r="H24" t="s">
        <v>29</v>
      </c>
      <c r="I24">
        <v>19</v>
      </c>
      <c r="J24" t="s">
        <v>54</v>
      </c>
      <c r="K24" t="s">
        <v>131</v>
      </c>
      <c r="L24" t="str">
        <f>TRIM(MID(LEFT(D24,LEN(D24)-7),13,1222))</f>
        <v>BIOQUÍMICA GENERAL</v>
      </c>
      <c r="M24" t="str">
        <f>E24&amp;" - "&amp;G24&amp;" - "&amp;L24</f>
        <v>IV - M - BIOQUÍMICA GENERAL</v>
      </c>
      <c r="N24">
        <v>1</v>
      </c>
      <c r="O24">
        <v>17</v>
      </c>
    </row>
    <row r="25" spans="1:15" x14ac:dyDescent="0.25">
      <c r="A25">
        <v>26</v>
      </c>
      <c r="B25" t="s">
        <v>8</v>
      </c>
      <c r="C25" t="s">
        <v>15</v>
      </c>
      <c r="D25" t="s">
        <v>56</v>
      </c>
      <c r="E25" t="s">
        <v>44</v>
      </c>
      <c r="F25" t="s">
        <v>12</v>
      </c>
      <c r="G25" t="str">
        <f>IF(F25="MANANA","M",IF(F25="MAÑANA","M",IF(F25="TARDE","T",IF(F25="NOCHE","N","NO EXISITE"))))</f>
        <v>T</v>
      </c>
      <c r="H25" t="s">
        <v>31</v>
      </c>
      <c r="I25">
        <v>15</v>
      </c>
      <c r="J25" t="s">
        <v>54</v>
      </c>
      <c r="K25" t="s">
        <v>131</v>
      </c>
      <c r="L25" t="str">
        <f>TRIM(MID(LEFT(D25,LEN(D25)-7),13,1222))</f>
        <v>BIOQUÍMICA GENERAL</v>
      </c>
      <c r="M25" t="str">
        <f>E25&amp;" - "&amp;G25&amp;" - "&amp;L25</f>
        <v>IV - T - BIOQUÍMICA GENERAL</v>
      </c>
      <c r="N25">
        <v>1</v>
      </c>
      <c r="O25">
        <v>17</v>
      </c>
    </row>
    <row r="26" spans="1:15" x14ac:dyDescent="0.25">
      <c r="A26">
        <v>27</v>
      </c>
      <c r="B26" t="s">
        <v>8</v>
      </c>
      <c r="C26" t="s">
        <v>15</v>
      </c>
      <c r="D26" t="s">
        <v>57</v>
      </c>
      <c r="E26" t="s">
        <v>44</v>
      </c>
      <c r="F26" t="s">
        <v>12</v>
      </c>
      <c r="G26" t="str">
        <f>IF(F26="MANANA","M",IF(F26="MAÑANA","M",IF(F26="TARDE","T",IF(F26="NOCHE","N","NO EXISITE"))))</f>
        <v>T</v>
      </c>
      <c r="H26" t="s">
        <v>33</v>
      </c>
      <c r="I26">
        <v>14</v>
      </c>
      <c r="J26" t="s">
        <v>54</v>
      </c>
      <c r="K26" t="s">
        <v>131</v>
      </c>
      <c r="L26" t="str">
        <f>TRIM(MID(LEFT(D26,LEN(D26)-7),13,1222))</f>
        <v>BIOQUÍMICA GENERAL</v>
      </c>
      <c r="M26" t="str">
        <f>E26&amp;" - "&amp;G26&amp;" - "&amp;L26</f>
        <v>IV - T - BIOQUÍMICA GENERAL</v>
      </c>
      <c r="N26">
        <v>1</v>
      </c>
      <c r="O26">
        <v>17</v>
      </c>
    </row>
    <row r="27" spans="1:15" x14ac:dyDescent="0.25">
      <c r="A27">
        <v>39</v>
      </c>
      <c r="B27" t="s">
        <v>8</v>
      </c>
      <c r="C27" t="s">
        <v>15</v>
      </c>
      <c r="D27" t="s">
        <v>78</v>
      </c>
      <c r="E27" t="s">
        <v>70</v>
      </c>
      <c r="F27" t="s">
        <v>28</v>
      </c>
      <c r="G27" t="str">
        <f>IF(F27="MANANA","M",IF(F27="MAÑANA","M",IF(F27="TARDE","T",IF(F27="NOCHE","N","NO EXISITE"))))</f>
        <v>M</v>
      </c>
      <c r="H27" t="s">
        <v>18</v>
      </c>
      <c r="I27">
        <v>26</v>
      </c>
      <c r="J27" t="s">
        <v>79</v>
      </c>
      <c r="K27" t="s">
        <v>129</v>
      </c>
      <c r="L27" t="str">
        <f>TRIM(MID(LEFT(D27,LEN(D27)-7),13,1222))</f>
        <v>ENTOMOLOGÍA GENERAL</v>
      </c>
      <c r="M27" t="str">
        <f>E27&amp;" - "&amp;G27&amp;" - "&amp;L27</f>
        <v>VI - M - ENTOMOLOGÍA GENERAL</v>
      </c>
      <c r="N27">
        <v>1</v>
      </c>
      <c r="O27">
        <v>17</v>
      </c>
    </row>
    <row r="28" spans="1:15" x14ac:dyDescent="0.25">
      <c r="A28">
        <v>40</v>
      </c>
      <c r="B28" t="s">
        <v>8</v>
      </c>
      <c r="C28" t="s">
        <v>15</v>
      </c>
      <c r="D28" t="s">
        <v>80</v>
      </c>
      <c r="E28" t="s">
        <v>70</v>
      </c>
      <c r="F28" t="s">
        <v>12</v>
      </c>
      <c r="G28" t="str">
        <f>IF(F28="MANANA","M",IF(F28="MAÑANA","M",IF(F28="TARDE","T",IF(F28="NOCHE","N","NO EXISITE"))))</f>
        <v>T</v>
      </c>
      <c r="H28" t="s">
        <v>13</v>
      </c>
      <c r="I28">
        <v>21</v>
      </c>
      <c r="J28" t="s">
        <v>79</v>
      </c>
      <c r="K28" t="s">
        <v>129</v>
      </c>
      <c r="L28" t="str">
        <f>TRIM(MID(LEFT(D28,LEN(D28)-7),13,1222))</f>
        <v>ENTOMOLOGÍA GENERAL</v>
      </c>
      <c r="M28" t="str">
        <f>E28&amp;" - "&amp;G28&amp;" - "&amp;L28</f>
        <v>VI - T - ENTOMOLOGÍA GENERAL</v>
      </c>
      <c r="N28">
        <v>1</v>
      </c>
      <c r="O28">
        <v>17</v>
      </c>
    </row>
    <row r="29" spans="1:15" x14ac:dyDescent="0.25">
      <c r="A29">
        <v>41</v>
      </c>
      <c r="B29" t="s">
        <v>8</v>
      </c>
      <c r="C29" t="s">
        <v>15</v>
      </c>
      <c r="D29" t="s">
        <v>81</v>
      </c>
      <c r="E29" t="s">
        <v>70</v>
      </c>
      <c r="F29" t="s">
        <v>28</v>
      </c>
      <c r="G29" t="str">
        <f>IF(F29="MANANA","M",IF(F29="MAÑANA","M",IF(F29="TARDE","T",IF(F29="NOCHE","N","NO EXISITE"))))</f>
        <v>M</v>
      </c>
      <c r="H29" t="s">
        <v>18</v>
      </c>
      <c r="I29">
        <v>24</v>
      </c>
      <c r="J29" t="s">
        <v>79</v>
      </c>
      <c r="K29" t="s">
        <v>129</v>
      </c>
      <c r="L29" t="str">
        <f>TRIM(MID(LEFT(D29,LEN(D29)-7),13,1222))</f>
        <v>TOPOGRAFÍA</v>
      </c>
      <c r="M29" t="str">
        <f>E29&amp;" - "&amp;G29&amp;" - "&amp;L29</f>
        <v>VI - M - TOPOGRAFÍA</v>
      </c>
      <c r="N29">
        <v>1</v>
      </c>
      <c r="O29">
        <v>17</v>
      </c>
    </row>
    <row r="30" spans="1:15" x14ac:dyDescent="0.25">
      <c r="A30">
        <v>42</v>
      </c>
      <c r="B30" t="s">
        <v>8</v>
      </c>
      <c r="C30" t="s">
        <v>15</v>
      </c>
      <c r="D30" t="s">
        <v>82</v>
      </c>
      <c r="E30" t="s">
        <v>70</v>
      </c>
      <c r="F30" t="s">
        <v>12</v>
      </c>
      <c r="G30" t="str">
        <f>IF(F30="MANANA","M",IF(F30="MAÑANA","M",IF(F30="TARDE","T",IF(F30="NOCHE","N","NO EXISITE"))))</f>
        <v>T</v>
      </c>
      <c r="H30" t="s">
        <v>13</v>
      </c>
      <c r="I30">
        <v>26</v>
      </c>
      <c r="J30" t="s">
        <v>79</v>
      </c>
      <c r="K30" t="s">
        <v>129</v>
      </c>
      <c r="L30" t="str">
        <f>TRIM(MID(LEFT(D30,LEN(D30)-7),13,1222))</f>
        <v>TOPOGRAFÍA</v>
      </c>
      <c r="M30" t="str">
        <f>E30&amp;" - "&amp;G30&amp;" - "&amp;L30</f>
        <v>VI - T - TOPOGRAFÍA</v>
      </c>
      <c r="N30">
        <v>1</v>
      </c>
      <c r="O30">
        <v>17</v>
      </c>
    </row>
    <row r="31" spans="1:15" x14ac:dyDescent="0.25">
      <c r="A31">
        <v>22</v>
      </c>
      <c r="B31" t="s">
        <v>8</v>
      </c>
      <c r="C31" t="s">
        <v>15</v>
      </c>
      <c r="D31" t="s">
        <v>50</v>
      </c>
      <c r="E31" t="s">
        <v>44</v>
      </c>
      <c r="F31" t="s">
        <v>28</v>
      </c>
      <c r="G31" t="str">
        <f>IF(F31="MANANA","M",IF(F31="MAÑANA","M",IF(F31="TARDE","T",IF(F31="NOCHE","N","NO EXISITE"))))</f>
        <v>M</v>
      </c>
      <c r="H31" t="s">
        <v>18</v>
      </c>
      <c r="I31">
        <v>41</v>
      </c>
      <c r="J31" t="s">
        <v>51</v>
      </c>
      <c r="K31" t="s">
        <v>129</v>
      </c>
      <c r="L31" t="str">
        <f>TRIM(MID(LEFT(D31,LEN(D31)-7),14,1222))</f>
        <v>ECONOMÍA AGRÍCOLA</v>
      </c>
      <c r="M31" t="str">
        <f>E31&amp;" - "&amp;G31&amp;" - "&amp;L31</f>
        <v>IV - M - ECONOMÍA AGRÍCOLA</v>
      </c>
      <c r="N31">
        <v>1</v>
      </c>
      <c r="O31">
        <v>17</v>
      </c>
    </row>
    <row r="32" spans="1:15" x14ac:dyDescent="0.25">
      <c r="A32">
        <v>23</v>
      </c>
      <c r="B32" t="s">
        <v>8</v>
      </c>
      <c r="C32" t="s">
        <v>15</v>
      </c>
      <c r="D32" t="s">
        <v>52</v>
      </c>
      <c r="E32" t="s">
        <v>44</v>
      </c>
      <c r="F32" t="s">
        <v>12</v>
      </c>
      <c r="G32" t="str">
        <f>IF(F32="MANANA","M",IF(F32="MAÑANA","M",IF(F32="TARDE","T",IF(F32="NOCHE","N","NO EXISITE"))))</f>
        <v>T</v>
      </c>
      <c r="H32" t="s">
        <v>13</v>
      </c>
      <c r="I32">
        <v>29</v>
      </c>
      <c r="J32" t="s">
        <v>51</v>
      </c>
      <c r="K32" t="s">
        <v>129</v>
      </c>
      <c r="L32" t="str">
        <f>TRIM(MID(LEFT(D32,LEN(D32)-7),14,1222))</f>
        <v>ECONOMÍA AGRÍCOLA</v>
      </c>
      <c r="M32" t="str">
        <f>E32&amp;" - "&amp;G32&amp;" - "&amp;L32</f>
        <v>IV - T - ECONOMÍA AGRÍCOLA</v>
      </c>
      <c r="N32">
        <v>1</v>
      </c>
      <c r="O32">
        <v>17</v>
      </c>
    </row>
    <row r="33" spans="1:15" x14ac:dyDescent="0.25">
      <c r="A33">
        <v>47</v>
      </c>
      <c r="B33" t="s">
        <v>8</v>
      </c>
      <c r="C33" t="s">
        <v>15</v>
      </c>
      <c r="D33" t="s">
        <v>89</v>
      </c>
      <c r="E33" t="s">
        <v>86</v>
      </c>
      <c r="F33" t="s">
        <v>12</v>
      </c>
      <c r="G33" t="str">
        <f>IF(F33="MANANA","M",IF(F33="MAÑANA","M",IF(F33="TARDE","T",IF(F33="NOCHE","N","NO EXISITE"))))</f>
        <v>T</v>
      </c>
      <c r="H33" t="s">
        <v>18</v>
      </c>
      <c r="I33">
        <v>35</v>
      </c>
      <c r="J33" t="s">
        <v>51</v>
      </c>
      <c r="K33" t="s">
        <v>129</v>
      </c>
      <c r="L33" t="str">
        <f>TRIM(MID(LEFT(D33,LEN(D33)-7),13,1222))</f>
        <v>MACROECONOMÍA</v>
      </c>
      <c r="M33" t="str">
        <f>E33&amp;" - "&amp;G33&amp;" - "&amp;L33</f>
        <v>VII - T - MACROECONOMÍA</v>
      </c>
      <c r="N33">
        <v>1</v>
      </c>
      <c r="O33">
        <v>17</v>
      </c>
    </row>
    <row r="34" spans="1:15" x14ac:dyDescent="0.25">
      <c r="A34">
        <v>56</v>
      </c>
      <c r="B34" t="s">
        <v>8</v>
      </c>
      <c r="C34" t="s">
        <v>15</v>
      </c>
      <c r="D34" t="s">
        <v>102</v>
      </c>
      <c r="E34" t="s">
        <v>97</v>
      </c>
      <c r="F34" t="s">
        <v>12</v>
      </c>
      <c r="G34" t="str">
        <f>IF(F34="MANANA","M",IF(F34="MAÑANA","M",IF(F34="TARDE","T",IF(F34="NOCHE","N","NO EXISITE"))))</f>
        <v>T</v>
      </c>
      <c r="H34" t="s">
        <v>13</v>
      </c>
      <c r="I34">
        <v>38</v>
      </c>
      <c r="J34" t="s">
        <v>51</v>
      </c>
      <c r="K34" t="s">
        <v>129</v>
      </c>
      <c r="L34" t="str">
        <f>TRIM(MID(LEFT(D34,LEN(D34)-7),13,1222))</f>
        <v>METODOLOGÍA DE INVESTIGACIÓN CIENTÍFICA</v>
      </c>
      <c r="M34" t="str">
        <f>E34&amp;" - "&amp;G34&amp;" - "&amp;L34</f>
        <v>VIII - T - METODOLOGÍA DE INVESTIGACIÓN CIENTÍFICA</v>
      </c>
      <c r="N34">
        <v>1</v>
      </c>
      <c r="O34">
        <v>17</v>
      </c>
    </row>
    <row r="35" spans="1:15" x14ac:dyDescent="0.25">
      <c r="A35">
        <v>45</v>
      </c>
      <c r="B35" t="s">
        <v>8</v>
      </c>
      <c r="C35" t="s">
        <v>15</v>
      </c>
      <c r="D35" t="s">
        <v>85</v>
      </c>
      <c r="E35" t="s">
        <v>86</v>
      </c>
      <c r="F35" t="s">
        <v>12</v>
      </c>
      <c r="G35" t="str">
        <f>IF(F35="MANANA","M",IF(F35="MAÑANA","M",IF(F35="TARDE","T",IF(F35="NOCHE","N","NO EXISITE"))))</f>
        <v>T</v>
      </c>
      <c r="H35" t="s">
        <v>18</v>
      </c>
      <c r="I35">
        <v>51</v>
      </c>
      <c r="J35" t="s">
        <v>87</v>
      </c>
      <c r="K35" t="s">
        <v>129</v>
      </c>
      <c r="L35" t="str">
        <f>TRIM(MID(LEFT(D35,LEN(D35)-7),13,1222))</f>
        <v>MEJORAMIENTO GENÉTICO Y BIOTECNOLOGÍA</v>
      </c>
      <c r="M35" t="str">
        <f>E35&amp;" - "&amp;G35&amp;" - "&amp;L35</f>
        <v>VII - T - MEJORAMIENTO GENÉTICO Y BIOTECNOLOGÍA</v>
      </c>
      <c r="N35">
        <v>1</v>
      </c>
      <c r="O35">
        <v>17</v>
      </c>
    </row>
    <row r="36" spans="1:15" x14ac:dyDescent="0.25">
      <c r="A36">
        <v>49</v>
      </c>
      <c r="B36" t="s">
        <v>8</v>
      </c>
      <c r="C36" t="s">
        <v>15</v>
      </c>
      <c r="D36" t="s">
        <v>92</v>
      </c>
      <c r="E36" t="s">
        <v>86</v>
      </c>
      <c r="F36" t="s">
        <v>12</v>
      </c>
      <c r="G36" t="str">
        <f>IF(F36="MANANA","M",IF(F36="MAÑANA","M",IF(F36="TARDE","T",IF(F36="NOCHE","N","NO EXISITE"))))</f>
        <v>T</v>
      </c>
      <c r="H36" t="s">
        <v>18</v>
      </c>
      <c r="I36">
        <v>49</v>
      </c>
      <c r="J36" t="s">
        <v>87</v>
      </c>
      <c r="K36" t="s">
        <v>129</v>
      </c>
      <c r="L36" t="str">
        <f>TRIM(MID(LEFT(D36,LEN(D36)-7),13,1222))</f>
        <v>CEREALES Y PSEUDOCEREALES</v>
      </c>
      <c r="M36" t="str">
        <f>E36&amp;" - "&amp;G36&amp;" - "&amp;L36</f>
        <v>VII - T - CEREALES Y PSEUDOCEREALES</v>
      </c>
      <c r="N36">
        <v>1</v>
      </c>
      <c r="O36">
        <v>17</v>
      </c>
    </row>
    <row r="37" spans="1:15" x14ac:dyDescent="0.25">
      <c r="A37">
        <v>57</v>
      </c>
      <c r="B37" t="s">
        <v>8</v>
      </c>
      <c r="C37" t="s">
        <v>15</v>
      </c>
      <c r="D37" t="s">
        <v>103</v>
      </c>
      <c r="E37" t="s">
        <v>97</v>
      </c>
      <c r="F37" t="s">
        <v>12</v>
      </c>
      <c r="G37" t="str">
        <f>IF(F37="MANANA","M",IF(F37="MAÑANA","M",IF(F37="TARDE","T",IF(F37="NOCHE","N","NO EXISITE"))))</f>
        <v>T</v>
      </c>
      <c r="H37" t="s">
        <v>13</v>
      </c>
      <c r="I37">
        <v>28</v>
      </c>
      <c r="J37" t="s">
        <v>87</v>
      </c>
      <c r="K37" t="s">
        <v>129</v>
      </c>
      <c r="L37" t="str">
        <f>TRIM(MID(LEFT(D37,LEN(D37)-7),13,1222))</f>
        <v>PRODUCCIÓN DE SEMILLAS</v>
      </c>
      <c r="M37" t="str">
        <f>E37&amp;" - "&amp;G37&amp;" - "&amp;L37</f>
        <v>VIII - T - PRODUCCIÓN DE SEMILLAS</v>
      </c>
      <c r="N37">
        <v>1</v>
      </c>
      <c r="O37">
        <v>17</v>
      </c>
    </row>
    <row r="38" spans="1:15" x14ac:dyDescent="0.25">
      <c r="A38">
        <v>4</v>
      </c>
      <c r="B38" t="s">
        <v>8</v>
      </c>
      <c r="C38" t="s">
        <v>15</v>
      </c>
      <c r="D38" t="s">
        <v>21</v>
      </c>
      <c r="E38" t="s">
        <v>11</v>
      </c>
      <c r="F38" t="s">
        <v>17</v>
      </c>
      <c r="G38" t="str">
        <f>IF(F38="MANANA","M",IF(F38="MAÑANA","M",IF(F38="TARDE","T",IF(F38="NOCHE","N","NO EXISITE"))))</f>
        <v>M</v>
      </c>
      <c r="H38" t="s">
        <v>18</v>
      </c>
      <c r="I38">
        <v>46</v>
      </c>
      <c r="J38" t="s">
        <v>22</v>
      </c>
      <c r="K38" t="s">
        <v>131</v>
      </c>
      <c r="L38" t="str">
        <f>TRIM(MID(LEFT(D38,LEN(D38)-7),13,1222))</f>
        <v>ANÁLISIS MATEMÁTICO</v>
      </c>
      <c r="M38" t="str">
        <f>E38&amp;" - "&amp;G38&amp;" - "&amp;L38</f>
        <v>II - M - ANÁLISIS MATEMÁTICO</v>
      </c>
      <c r="N38">
        <v>1</v>
      </c>
      <c r="O38">
        <v>17</v>
      </c>
    </row>
    <row r="39" spans="1:15" x14ac:dyDescent="0.25">
      <c r="A39">
        <v>5</v>
      </c>
      <c r="B39" t="s">
        <v>8</v>
      </c>
      <c r="C39" t="s">
        <v>15</v>
      </c>
      <c r="D39" t="s">
        <v>23</v>
      </c>
      <c r="E39" t="s">
        <v>11</v>
      </c>
      <c r="F39" t="s">
        <v>12</v>
      </c>
      <c r="G39" t="str">
        <f>IF(F39="MANANA","M",IF(F39="MAÑANA","M",IF(F39="TARDE","T",IF(F39="NOCHE","N","NO EXISITE"))))</f>
        <v>T</v>
      </c>
      <c r="H39" t="s">
        <v>13</v>
      </c>
      <c r="I39">
        <v>32</v>
      </c>
      <c r="J39" t="s">
        <v>22</v>
      </c>
      <c r="K39" t="s">
        <v>131</v>
      </c>
      <c r="L39" t="str">
        <f>TRIM(MID(LEFT(D39,LEN(D39)-7),13,1222))</f>
        <v>ANÁLISIS MATEMÁTICO</v>
      </c>
      <c r="M39" t="str">
        <f>E39&amp;" - "&amp;G39&amp;" - "&amp;L39</f>
        <v>II - T - ANÁLISIS MATEMÁTICO</v>
      </c>
      <c r="N39">
        <v>1</v>
      </c>
      <c r="O39">
        <v>17</v>
      </c>
    </row>
    <row r="40" spans="1:15" x14ac:dyDescent="0.25">
      <c r="A40">
        <v>10</v>
      </c>
      <c r="B40" t="s">
        <v>8</v>
      </c>
      <c r="C40" t="s">
        <v>15</v>
      </c>
      <c r="D40" t="s">
        <v>34</v>
      </c>
      <c r="E40" t="s">
        <v>11</v>
      </c>
      <c r="F40" t="s">
        <v>17</v>
      </c>
      <c r="G40" t="str">
        <f>IF(F40="MANANA","M",IF(F40="MAÑANA","M",IF(F40="TARDE","T",IF(F40="NOCHE","N","NO EXISITE"))))</f>
        <v>M</v>
      </c>
      <c r="H40" t="s">
        <v>25</v>
      </c>
      <c r="I40">
        <v>22</v>
      </c>
      <c r="J40" t="s">
        <v>35</v>
      </c>
      <c r="K40" t="s">
        <v>131</v>
      </c>
      <c r="L40" t="str">
        <f>TRIM(MID(LEFT(D40,LEN(D40)-7),13,1222))</f>
        <v>QUÍMICA GENERAL</v>
      </c>
      <c r="M40" t="str">
        <f>E40&amp;" - "&amp;G40&amp;" - "&amp;L40</f>
        <v>II - M - QUÍMICA GENERAL</v>
      </c>
      <c r="N40">
        <v>1</v>
      </c>
      <c r="O40">
        <v>17</v>
      </c>
    </row>
    <row r="41" spans="1:15" x14ac:dyDescent="0.25">
      <c r="A41">
        <v>11</v>
      </c>
      <c r="B41" t="s">
        <v>8</v>
      </c>
      <c r="C41" t="s">
        <v>15</v>
      </c>
      <c r="D41" t="s">
        <v>36</v>
      </c>
      <c r="E41" t="s">
        <v>11</v>
      </c>
      <c r="F41" t="s">
        <v>28</v>
      </c>
      <c r="G41" t="str">
        <f>IF(F41="MANANA","M",IF(F41="MAÑANA","M",IF(F41="TARDE","T",IF(F41="NOCHE","N","NO EXISITE"))))</f>
        <v>M</v>
      </c>
      <c r="H41" t="s">
        <v>29</v>
      </c>
      <c r="I41">
        <v>21</v>
      </c>
      <c r="J41" t="s">
        <v>35</v>
      </c>
      <c r="K41" t="s">
        <v>131</v>
      </c>
      <c r="L41" t="str">
        <f>TRIM(MID(LEFT(D41,LEN(D41)-7),13,1222))</f>
        <v>QUÍMICA GENERAL</v>
      </c>
      <c r="M41" t="str">
        <f>E41&amp;" - "&amp;G41&amp;" - "&amp;L41</f>
        <v>II - M - QUÍMICA GENERAL</v>
      </c>
      <c r="N41">
        <v>1</v>
      </c>
      <c r="O41">
        <v>17</v>
      </c>
    </row>
    <row r="42" spans="1:15" x14ac:dyDescent="0.25">
      <c r="A42">
        <v>12</v>
      </c>
      <c r="B42" t="s">
        <v>8</v>
      </c>
      <c r="C42" t="s">
        <v>15</v>
      </c>
      <c r="D42" t="s">
        <v>37</v>
      </c>
      <c r="E42" t="s">
        <v>11</v>
      </c>
      <c r="F42" t="s">
        <v>12</v>
      </c>
      <c r="G42" t="str">
        <f>IF(F42="MANANA","M",IF(F42="MAÑANA","M",IF(F42="TARDE","T",IF(F42="NOCHE","N","NO EXISITE"))))</f>
        <v>T</v>
      </c>
      <c r="H42" t="s">
        <v>31</v>
      </c>
      <c r="I42">
        <v>17</v>
      </c>
      <c r="J42" t="s">
        <v>35</v>
      </c>
      <c r="K42" t="s">
        <v>131</v>
      </c>
      <c r="L42" t="str">
        <f>TRIM(MID(LEFT(D42,LEN(D42)-7),13,1222))</f>
        <v>QUÍMICA GENERAL</v>
      </c>
      <c r="M42" t="str">
        <f>E42&amp;" - "&amp;G42&amp;" - "&amp;L42</f>
        <v>II - T - QUÍMICA GENERAL</v>
      </c>
      <c r="N42">
        <v>1</v>
      </c>
      <c r="O42">
        <v>17</v>
      </c>
    </row>
    <row r="43" spans="1:15" x14ac:dyDescent="0.25">
      <c r="A43">
        <v>13</v>
      </c>
      <c r="B43" t="s">
        <v>8</v>
      </c>
      <c r="C43" t="s">
        <v>15</v>
      </c>
      <c r="D43" t="s">
        <v>38</v>
      </c>
      <c r="E43" t="s">
        <v>11</v>
      </c>
      <c r="F43" t="s">
        <v>12</v>
      </c>
      <c r="G43" t="str">
        <f>IF(F43="MANANA","M",IF(F43="MAÑANA","M",IF(F43="TARDE","T",IF(F43="NOCHE","N","NO EXISITE"))))</f>
        <v>T</v>
      </c>
      <c r="H43" t="s">
        <v>33</v>
      </c>
      <c r="I43">
        <v>15</v>
      </c>
      <c r="J43" t="s">
        <v>35</v>
      </c>
      <c r="K43" t="s">
        <v>131</v>
      </c>
      <c r="L43" t="str">
        <f>TRIM(MID(LEFT(D43,LEN(D43)-7),13,1222))</f>
        <v>QUÍMICA GENERAL</v>
      </c>
      <c r="M43" t="str">
        <f>E43&amp;" - "&amp;G43&amp;" - "&amp;L43</f>
        <v>II - T - QUÍMICA GENERAL</v>
      </c>
      <c r="N43">
        <v>1</v>
      </c>
      <c r="O43">
        <v>17</v>
      </c>
    </row>
    <row r="44" spans="1:15" x14ac:dyDescent="0.25">
      <c r="A44">
        <v>2</v>
      </c>
      <c r="B44" t="s">
        <v>8</v>
      </c>
      <c r="C44" t="s">
        <v>15</v>
      </c>
      <c r="D44" t="s">
        <v>16</v>
      </c>
      <c r="E44" t="s">
        <v>11</v>
      </c>
      <c r="F44" t="s">
        <v>17</v>
      </c>
      <c r="G44" t="str">
        <f>IF(F44="MANANA","M",IF(F44="MAÑANA","M",IF(F44="TARDE","T",IF(F44="NOCHE","N","NO EXISITE"))))</f>
        <v>M</v>
      </c>
      <c r="H44" t="s">
        <v>18</v>
      </c>
      <c r="I44">
        <v>44</v>
      </c>
      <c r="J44" t="s">
        <v>19</v>
      </c>
      <c r="K44" t="s">
        <v>129</v>
      </c>
      <c r="L44" t="str">
        <f>TRIM(MID(LEFT(D44,LEN(D44)-7),13,1222))</f>
        <v>CULTURA AMBIENTAL</v>
      </c>
      <c r="M44" t="str">
        <f>E44&amp;" - "&amp;G44&amp;" - "&amp;L44</f>
        <v>II - M - CULTURA AMBIENTAL</v>
      </c>
      <c r="N44">
        <v>1</v>
      </c>
      <c r="O44">
        <v>17</v>
      </c>
    </row>
    <row r="45" spans="1:15" x14ac:dyDescent="0.25">
      <c r="A45">
        <v>3</v>
      </c>
      <c r="B45" t="s">
        <v>8</v>
      </c>
      <c r="C45" t="s">
        <v>15</v>
      </c>
      <c r="D45" t="s">
        <v>20</v>
      </c>
      <c r="E45" t="s">
        <v>11</v>
      </c>
      <c r="F45" t="s">
        <v>12</v>
      </c>
      <c r="G45" t="str">
        <f>IF(F45="MANANA","M",IF(F45="MAÑANA","M",IF(F45="TARDE","T",IF(F45="NOCHE","N","NO EXISITE"))))</f>
        <v>T</v>
      </c>
      <c r="H45" t="s">
        <v>13</v>
      </c>
      <c r="I45">
        <v>34</v>
      </c>
      <c r="J45" t="s">
        <v>19</v>
      </c>
      <c r="K45" t="s">
        <v>129</v>
      </c>
      <c r="L45" t="str">
        <f>TRIM(MID(LEFT(D45,LEN(D45)-7),13,1222))</f>
        <v>CULTURA AMBIENTAL</v>
      </c>
      <c r="M45" t="str">
        <f>E45&amp;" - "&amp;G45&amp;" - "&amp;L45</f>
        <v>II - T - CULTURA AMBIENTAL</v>
      </c>
      <c r="N45">
        <v>1</v>
      </c>
      <c r="O45">
        <v>17</v>
      </c>
    </row>
    <row r="46" spans="1:15" x14ac:dyDescent="0.25">
      <c r="A46">
        <v>14</v>
      </c>
      <c r="B46" t="s">
        <v>8</v>
      </c>
      <c r="C46" t="s">
        <v>15</v>
      </c>
      <c r="D46" t="s">
        <v>39</v>
      </c>
      <c r="E46" t="s">
        <v>11</v>
      </c>
      <c r="F46" t="s">
        <v>17</v>
      </c>
      <c r="G46" t="str">
        <f>IF(F46="MANANA","M",IF(F46="MAÑANA","M",IF(F46="TARDE","T",IF(F46="NOCHE","N","NO EXISITE"))))</f>
        <v>M</v>
      </c>
      <c r="H46" t="s">
        <v>18</v>
      </c>
      <c r="I46">
        <v>43</v>
      </c>
      <c r="J46" t="s">
        <v>19</v>
      </c>
      <c r="K46" t="s">
        <v>129</v>
      </c>
      <c r="L46" t="str">
        <f>TRIM(MID(LEFT(D46,LEN(D46)-7),13,1222))</f>
        <v>BOTÁNICA GENERAL</v>
      </c>
      <c r="M46" t="str">
        <f>E46&amp;" - "&amp;G46&amp;" - "&amp;L46</f>
        <v>II - M - BOTÁNICA GENERAL</v>
      </c>
      <c r="N46">
        <v>1</v>
      </c>
      <c r="O46">
        <v>17</v>
      </c>
    </row>
    <row r="47" spans="1:15" x14ac:dyDescent="0.25">
      <c r="A47">
        <v>15</v>
      </c>
      <c r="B47" t="s">
        <v>8</v>
      </c>
      <c r="C47" t="s">
        <v>15</v>
      </c>
      <c r="D47" t="s">
        <v>40</v>
      </c>
      <c r="E47" t="s">
        <v>11</v>
      </c>
      <c r="F47" t="s">
        <v>12</v>
      </c>
      <c r="G47" t="str">
        <f>IF(F47="MANANA","M",IF(F47="MAÑANA","M",IF(F47="TARDE","T",IF(F47="NOCHE","N","NO EXISITE"))))</f>
        <v>T</v>
      </c>
      <c r="H47" t="s">
        <v>13</v>
      </c>
      <c r="I47">
        <v>34</v>
      </c>
      <c r="J47" t="s">
        <v>19</v>
      </c>
      <c r="K47" t="s">
        <v>129</v>
      </c>
      <c r="L47" t="str">
        <f>TRIM(MID(LEFT(D47,LEN(D47)-7),13,1222))</f>
        <v>BOTÁNICA GENERAL</v>
      </c>
      <c r="M47" t="str">
        <f>E47&amp;" - "&amp;G47&amp;" - "&amp;L47</f>
        <v>II - T - BOTÁNICA GENERAL</v>
      </c>
      <c r="N47">
        <v>1</v>
      </c>
      <c r="O47">
        <v>17</v>
      </c>
    </row>
    <row r="48" spans="1:15" x14ac:dyDescent="0.25">
      <c r="A48">
        <v>30</v>
      </c>
      <c r="B48" t="s">
        <v>8</v>
      </c>
      <c r="C48" t="s">
        <v>15</v>
      </c>
      <c r="D48" t="s">
        <v>61</v>
      </c>
      <c r="E48" t="s">
        <v>44</v>
      </c>
      <c r="F48" t="s">
        <v>28</v>
      </c>
      <c r="G48" t="str">
        <f>IF(F48="MANANA","M",IF(F48="MAÑANA","M",IF(F48="TARDE","T",IF(F48="NOCHE","N","NO EXISITE"))))</f>
        <v>M</v>
      </c>
      <c r="H48" t="s">
        <v>18</v>
      </c>
      <c r="I48">
        <v>36</v>
      </c>
      <c r="J48" t="s">
        <v>62</v>
      </c>
      <c r="K48" t="s">
        <v>129</v>
      </c>
      <c r="L48" t="str">
        <f>TRIM(MID(LEFT(D48,LEN(D48)-7),13,1222))</f>
        <v>METODOLOGÍA DE INVESTIGACIÓN CIENTÍFICA I</v>
      </c>
      <c r="M48" t="str">
        <f>E48&amp;" - "&amp;G48&amp;" - "&amp;L48</f>
        <v>IV - M - METODOLOGÍA DE INVESTIGACIÓN CIENTÍFICA I</v>
      </c>
      <c r="N48">
        <v>1</v>
      </c>
      <c r="O48">
        <v>17</v>
      </c>
    </row>
    <row r="49" spans="1:15" x14ac:dyDescent="0.25">
      <c r="A49">
        <v>43</v>
      </c>
      <c r="B49" t="s">
        <v>8</v>
      </c>
      <c r="C49" t="s">
        <v>15</v>
      </c>
      <c r="D49" t="s">
        <v>83</v>
      </c>
      <c r="E49" t="s">
        <v>70</v>
      </c>
      <c r="F49" t="s">
        <v>28</v>
      </c>
      <c r="G49" t="str">
        <f>IF(F49="MANANA","M",IF(F49="MAÑANA","M",IF(F49="TARDE","T",IF(F49="NOCHE","N","NO EXISITE"))))</f>
        <v>M</v>
      </c>
      <c r="H49" t="s">
        <v>18</v>
      </c>
      <c r="I49">
        <v>26</v>
      </c>
      <c r="J49" t="s">
        <v>62</v>
      </c>
      <c r="K49" t="s">
        <v>129</v>
      </c>
      <c r="L49" t="str">
        <f>TRIM(MID(LEFT(D49,LEN(D49)-7),13,1222))</f>
        <v>PENSAMIENTO POLÍTICO CONTEMPORÁNEO</v>
      </c>
      <c r="M49" t="str">
        <f>E49&amp;" - "&amp;G49&amp;" - "&amp;L49</f>
        <v>VI - M - PENSAMIENTO POLÍTICO CONTEMPORÁNEO</v>
      </c>
      <c r="N49">
        <v>1</v>
      </c>
      <c r="O49">
        <v>17</v>
      </c>
    </row>
    <row r="50" spans="1:15" x14ac:dyDescent="0.25">
      <c r="A50">
        <v>44</v>
      </c>
      <c r="B50" t="s">
        <v>8</v>
      </c>
      <c r="C50" t="s">
        <v>15</v>
      </c>
      <c r="D50" t="s">
        <v>84</v>
      </c>
      <c r="E50" t="s">
        <v>70</v>
      </c>
      <c r="F50" t="s">
        <v>12</v>
      </c>
      <c r="G50" t="str">
        <f>IF(F50="MANANA","M",IF(F50="MAÑANA","M",IF(F50="TARDE","T",IF(F50="NOCHE","N","NO EXISITE"))))</f>
        <v>T</v>
      </c>
      <c r="H50" t="s">
        <v>13</v>
      </c>
      <c r="I50">
        <v>28</v>
      </c>
      <c r="J50" t="s">
        <v>62</v>
      </c>
      <c r="K50" t="s">
        <v>129</v>
      </c>
      <c r="L50" t="str">
        <f>TRIM(MID(LEFT(D50,LEN(D50)-7),13,1222))</f>
        <v>PENSAMIENTO POLÍTICO CONTEMPORÁNEO</v>
      </c>
      <c r="M50" t="str">
        <f>E50&amp;" - "&amp;G50&amp;" - "&amp;L50</f>
        <v>VI - T - PENSAMIENTO POLÍTICO CONTEMPORÁNEO</v>
      </c>
      <c r="N50">
        <v>1</v>
      </c>
      <c r="O50">
        <v>17</v>
      </c>
    </row>
    <row r="51" spans="1:15" x14ac:dyDescent="0.25">
      <c r="A51">
        <v>60</v>
      </c>
      <c r="B51" t="s">
        <v>8</v>
      </c>
      <c r="C51" t="s">
        <v>15</v>
      </c>
      <c r="D51" t="s">
        <v>108</v>
      </c>
      <c r="E51" t="s">
        <v>105</v>
      </c>
      <c r="F51" t="s">
        <v>17</v>
      </c>
      <c r="G51" t="str">
        <f>IF(F51="MANANA","M",IF(F51="MAÑANA","M",IF(F51="TARDE","T",IF(F51="NOCHE","N","NO EXISITE"))))</f>
        <v>M</v>
      </c>
      <c r="H51" t="s">
        <v>18</v>
      </c>
      <c r="I51">
        <v>18</v>
      </c>
      <c r="J51" t="s">
        <v>109</v>
      </c>
      <c r="K51" t="s">
        <v>129</v>
      </c>
      <c r="L51" t="str">
        <f>TRIM(MID(LEFT(D51,LEN(D51)-7),14,1222))</f>
        <v>EXTENSIÓN AGRARIA</v>
      </c>
      <c r="M51" t="str">
        <f>E51&amp;" - "&amp;G51&amp;" - "&amp;L51</f>
        <v>X - M - EXTENSIÓN AGRARIA</v>
      </c>
      <c r="N51">
        <v>1</v>
      </c>
      <c r="O51">
        <v>17</v>
      </c>
    </row>
    <row r="52" spans="1:15" x14ac:dyDescent="0.25">
      <c r="A52">
        <v>66</v>
      </c>
      <c r="B52" t="s">
        <v>8</v>
      </c>
      <c r="C52" t="s">
        <v>15</v>
      </c>
      <c r="D52" t="s">
        <v>117</v>
      </c>
      <c r="E52" t="s">
        <v>105</v>
      </c>
      <c r="F52" t="s">
        <v>17</v>
      </c>
      <c r="G52" t="str">
        <f>IF(F52="MANANA","M",IF(F52="MAÑANA","M",IF(F52="TARDE","T",IF(F52="NOCHE","N","NO EXISITE"))))</f>
        <v>M</v>
      </c>
      <c r="H52" t="s">
        <v>18</v>
      </c>
      <c r="I52">
        <v>21</v>
      </c>
      <c r="J52" t="s">
        <v>109</v>
      </c>
      <c r="K52" t="s">
        <v>129</v>
      </c>
      <c r="L52" t="str">
        <f>TRIM(MID(LEFT(D52,LEN(D52)-7),14,1222))</f>
        <v>NUTRICIÓN Y ALIMENTACIÓN ANIMAL</v>
      </c>
      <c r="M52" t="str">
        <f>E52&amp;" - "&amp;G52&amp;" - "&amp;L52</f>
        <v>X - M - NUTRICIÓN Y ALIMENTACIÓN ANIMAL</v>
      </c>
      <c r="N52">
        <v>1</v>
      </c>
      <c r="O52">
        <v>17</v>
      </c>
    </row>
    <row r="53" spans="1:15" x14ac:dyDescent="0.25">
      <c r="A53">
        <v>67</v>
      </c>
      <c r="B53" t="s">
        <v>8</v>
      </c>
      <c r="C53" t="s">
        <v>15</v>
      </c>
      <c r="D53" t="s">
        <v>118</v>
      </c>
      <c r="E53" t="s">
        <v>105</v>
      </c>
      <c r="F53" t="s">
        <v>12</v>
      </c>
      <c r="G53" t="str">
        <f>IF(F53="MANANA","M",IF(F53="MAÑANA","M",IF(F53="TARDE","T",IF(F53="NOCHE","N","NO EXISITE"))))</f>
        <v>T</v>
      </c>
      <c r="H53" t="s">
        <v>13</v>
      </c>
      <c r="I53">
        <v>38</v>
      </c>
      <c r="J53" t="s">
        <v>109</v>
      </c>
      <c r="K53" t="s">
        <v>129</v>
      </c>
      <c r="L53" t="str">
        <f>TRIM(MID(LEFT(D53,LEN(D53)-7),14,1222))</f>
        <v>NUTRICIÓN Y ALIMENTACIÓN ANIMAL</v>
      </c>
      <c r="M53" t="str">
        <f>E53&amp;" - "&amp;G53&amp;" - "&amp;L53</f>
        <v>X - T - NUTRICIÓN Y ALIMENTACIÓN ANIMAL</v>
      </c>
      <c r="N53">
        <v>1</v>
      </c>
      <c r="O53">
        <v>17</v>
      </c>
    </row>
    <row r="54" spans="1:15" x14ac:dyDescent="0.25">
      <c r="A54">
        <v>48</v>
      </c>
      <c r="B54" t="s">
        <v>8</v>
      </c>
      <c r="C54" t="s">
        <v>15</v>
      </c>
      <c r="D54" t="s">
        <v>90</v>
      </c>
      <c r="E54" t="s">
        <v>86</v>
      </c>
      <c r="F54" t="s">
        <v>12</v>
      </c>
      <c r="G54" t="str">
        <f>IF(F54="MANANA","M",IF(F54="MAÑANA","M",IF(F54="TARDE","T",IF(F54="NOCHE","N","NO EXISITE"))))</f>
        <v>T</v>
      </c>
      <c r="H54" t="s">
        <v>18</v>
      </c>
      <c r="I54">
        <v>50</v>
      </c>
      <c r="J54" t="s">
        <v>91</v>
      </c>
      <c r="K54" t="s">
        <v>129</v>
      </c>
      <c r="L54" t="str">
        <f>TRIM(MID(LEFT(D54,LEN(D54)-7),13,1222))</f>
        <v>HIDROLOGÍA Y SISTEMAS DE RIEGO</v>
      </c>
      <c r="M54" t="str">
        <f>E54&amp;" - "&amp;G54&amp;" - "&amp;L54</f>
        <v>VII - T - HIDROLOGÍA Y SISTEMAS DE RIEGO</v>
      </c>
      <c r="N54">
        <v>1</v>
      </c>
      <c r="O54">
        <v>17</v>
      </c>
    </row>
    <row r="55" spans="1:15" x14ac:dyDescent="0.25">
      <c r="A55">
        <v>53</v>
      </c>
      <c r="B55" t="s">
        <v>8</v>
      </c>
      <c r="C55" t="s">
        <v>15</v>
      </c>
      <c r="D55" t="s">
        <v>98</v>
      </c>
      <c r="E55" t="s">
        <v>97</v>
      </c>
      <c r="F55" t="s">
        <v>12</v>
      </c>
      <c r="G55" t="str">
        <f>IF(F55="MANANA","M",IF(F55="MAÑANA","M",IF(F55="TARDE","T",IF(F55="NOCHE","N","NO EXISITE"))))</f>
        <v>T</v>
      </c>
      <c r="H55" t="s">
        <v>13</v>
      </c>
      <c r="I55">
        <v>31</v>
      </c>
      <c r="J55" t="s">
        <v>91</v>
      </c>
      <c r="K55" t="s">
        <v>129</v>
      </c>
      <c r="L55" t="str">
        <f>TRIM(MID(LEFT(D55,LEN(D55)-7),13,1222))</f>
        <v>OLERICULTURA</v>
      </c>
      <c r="M55" t="str">
        <f>E55&amp;" - "&amp;G55&amp;" - "&amp;L55</f>
        <v>VIII - T - OLERICULTURA</v>
      </c>
      <c r="N55">
        <v>1</v>
      </c>
      <c r="O55">
        <v>17</v>
      </c>
    </row>
    <row r="56" spans="1:15" x14ac:dyDescent="0.25">
      <c r="A56">
        <v>54</v>
      </c>
      <c r="B56" t="s">
        <v>8</v>
      </c>
      <c r="C56" t="s">
        <v>15</v>
      </c>
      <c r="D56" t="s">
        <v>99</v>
      </c>
      <c r="E56" t="s">
        <v>97</v>
      </c>
      <c r="F56" t="s">
        <v>12</v>
      </c>
      <c r="G56" t="str">
        <f>IF(F56="MANANA","M",IF(F56="MAÑANA","M",IF(F56="TARDE","T",IF(F56="NOCHE","N","NO EXISITE"))))</f>
        <v>T</v>
      </c>
      <c r="H56" t="s">
        <v>13</v>
      </c>
      <c r="I56">
        <v>41</v>
      </c>
      <c r="J56" t="s">
        <v>91</v>
      </c>
      <c r="K56" t="s">
        <v>129</v>
      </c>
      <c r="L56" t="str">
        <f>TRIM(MID(LEFT(D56,LEN(D56)-7),13,1222))</f>
        <v>FRUTICULTURA</v>
      </c>
      <c r="M56" t="str">
        <f>E56&amp;" - "&amp;G56&amp;" - "&amp;L56</f>
        <v>VIII - T - FRUTICULTURA</v>
      </c>
      <c r="N56">
        <v>1</v>
      </c>
      <c r="O56">
        <v>17</v>
      </c>
    </row>
    <row r="57" spans="1:15" x14ac:dyDescent="0.25">
      <c r="A57">
        <v>20</v>
      </c>
      <c r="B57" t="s">
        <v>8</v>
      </c>
      <c r="C57" t="s">
        <v>15</v>
      </c>
      <c r="D57" t="s">
        <v>47</v>
      </c>
      <c r="E57" t="s">
        <v>44</v>
      </c>
      <c r="F57" t="s">
        <v>28</v>
      </c>
      <c r="G57" t="str">
        <f>IF(F57="MANANA","M",IF(F57="MAÑANA","M",IF(F57="TARDE","T",IF(F57="NOCHE","N","NO EXISITE"))))</f>
        <v>M</v>
      </c>
      <c r="H57" t="s">
        <v>18</v>
      </c>
      <c r="I57">
        <v>39</v>
      </c>
      <c r="J57" t="s">
        <v>48</v>
      </c>
      <c r="K57" t="s">
        <v>129</v>
      </c>
      <c r="L57" t="str">
        <f>TRIM(MID(LEFT(D57,LEN(D57)-7),14,1222))</f>
        <v>AGROMETEOROLOGÍA</v>
      </c>
      <c r="M57" t="str">
        <f>E57&amp;" - "&amp;G57&amp;" - "&amp;L57</f>
        <v>IV - M - AGROMETEOROLOGÍA</v>
      </c>
      <c r="N57">
        <v>1</v>
      </c>
      <c r="O57">
        <v>17</v>
      </c>
    </row>
    <row r="58" spans="1:15" x14ac:dyDescent="0.25">
      <c r="A58">
        <v>21</v>
      </c>
      <c r="B58" t="s">
        <v>8</v>
      </c>
      <c r="C58" t="s">
        <v>15</v>
      </c>
      <c r="D58" t="s">
        <v>49</v>
      </c>
      <c r="E58" t="s">
        <v>44</v>
      </c>
      <c r="F58" t="s">
        <v>12</v>
      </c>
      <c r="G58" t="str">
        <f>IF(F58="MANANA","M",IF(F58="MAÑANA","M",IF(F58="TARDE","T",IF(F58="NOCHE","N","NO EXISITE"))))</f>
        <v>T</v>
      </c>
      <c r="H58" t="s">
        <v>13</v>
      </c>
      <c r="I58">
        <v>31</v>
      </c>
      <c r="J58" t="s">
        <v>48</v>
      </c>
      <c r="K58" t="s">
        <v>129</v>
      </c>
      <c r="L58" t="str">
        <f>TRIM(MID(LEFT(D58,LEN(D58)-7),14,1222))</f>
        <v>AGROMETEOROLOGÍA</v>
      </c>
      <c r="M58" t="str">
        <f>E58&amp;" - "&amp;G58&amp;" - "&amp;L58</f>
        <v>IV - T - AGROMETEOROLOGÍA</v>
      </c>
      <c r="N58">
        <v>1</v>
      </c>
      <c r="O58">
        <v>17</v>
      </c>
    </row>
    <row r="59" spans="1:15" x14ac:dyDescent="0.25">
      <c r="A59">
        <v>33</v>
      </c>
      <c r="B59" t="s">
        <v>8</v>
      </c>
      <c r="C59" t="s">
        <v>15</v>
      </c>
      <c r="D59" t="s">
        <v>69</v>
      </c>
      <c r="E59" t="s">
        <v>70</v>
      </c>
      <c r="F59" t="s">
        <v>28</v>
      </c>
      <c r="G59" t="str">
        <f>IF(F59="MANANA","M",IF(F59="MAÑANA","M",IF(F59="TARDE","T",IF(F59="NOCHE","N","NO EXISITE"))))</f>
        <v>M</v>
      </c>
      <c r="H59" t="s">
        <v>18</v>
      </c>
      <c r="I59">
        <v>29</v>
      </c>
      <c r="J59" t="s">
        <v>48</v>
      </c>
      <c r="K59" t="s">
        <v>129</v>
      </c>
      <c r="L59" t="str">
        <f>TRIM(MID(LEFT(D59,LEN(D59)-7),13,1222))</f>
        <v>AGROTECNÍA</v>
      </c>
      <c r="M59" t="str">
        <f>E59&amp;" - "&amp;G59&amp;" - "&amp;L59</f>
        <v>VI - M - AGROTECNÍA</v>
      </c>
      <c r="N59">
        <v>1</v>
      </c>
      <c r="O59">
        <v>17</v>
      </c>
    </row>
    <row r="60" spans="1:15" x14ac:dyDescent="0.25">
      <c r="A60">
        <v>51</v>
      </c>
      <c r="B60" t="s">
        <v>8</v>
      </c>
      <c r="C60" t="s">
        <v>15</v>
      </c>
      <c r="D60" t="s">
        <v>95</v>
      </c>
      <c r="E60" t="s">
        <v>86</v>
      </c>
      <c r="F60" t="s">
        <v>12</v>
      </c>
      <c r="G60" t="str">
        <f>IF(F60="MANANA","M",IF(F60="MAÑANA","M",IF(F60="TARDE","T",IF(F60="NOCHE","N","NO EXISITE"))))</f>
        <v>T</v>
      </c>
      <c r="H60" t="s">
        <v>13</v>
      </c>
      <c r="I60">
        <v>35</v>
      </c>
      <c r="J60" t="s">
        <v>48</v>
      </c>
      <c r="K60" t="s">
        <v>129</v>
      </c>
      <c r="L60" t="str">
        <f>TRIM(MID(LEFT(D60,LEN(D60)-7),13,1222))</f>
        <v>FITOPATOLOGÍA GENERAL</v>
      </c>
      <c r="M60" t="str">
        <f>E60&amp;" - "&amp;G60&amp;" - "&amp;L60</f>
        <v>VII - T - FITOPATOLOGÍA GENERAL</v>
      </c>
      <c r="N60">
        <v>1</v>
      </c>
      <c r="O60">
        <v>17</v>
      </c>
    </row>
    <row r="61" spans="1:15" x14ac:dyDescent="0.25">
      <c r="A61">
        <v>64</v>
      </c>
      <c r="B61" t="s">
        <v>8</v>
      </c>
      <c r="C61" t="s">
        <v>15</v>
      </c>
      <c r="D61" t="s">
        <v>114</v>
      </c>
      <c r="E61" t="s">
        <v>105</v>
      </c>
      <c r="F61" t="s">
        <v>17</v>
      </c>
      <c r="G61" t="str">
        <f>IF(F61="MANANA","M",IF(F61="MAÑANA","M",IF(F61="TARDE","T",IF(F61="NOCHE","N","NO EXISITE"))))</f>
        <v>M</v>
      </c>
      <c r="H61" t="s">
        <v>18</v>
      </c>
      <c r="I61">
        <v>13</v>
      </c>
      <c r="J61" t="s">
        <v>115</v>
      </c>
      <c r="K61" t="s">
        <v>129</v>
      </c>
      <c r="L61" t="str">
        <f>TRIM(MID(LEFT(D61,LEN(D61)-7),14,1222))</f>
        <v>SEMINARIO DE TESIS II</v>
      </c>
      <c r="M61" t="str">
        <f>E61&amp;" - "&amp;G61&amp;" - "&amp;L61</f>
        <v>X - M - SEMINARIO DE TESIS II</v>
      </c>
      <c r="N61">
        <v>1</v>
      </c>
      <c r="O61">
        <v>17</v>
      </c>
    </row>
    <row r="62" spans="1:15" x14ac:dyDescent="0.25">
      <c r="A62">
        <v>65</v>
      </c>
      <c r="B62" t="s">
        <v>8</v>
      </c>
      <c r="C62" t="s">
        <v>15</v>
      </c>
      <c r="D62" t="s">
        <v>116</v>
      </c>
      <c r="E62" t="s">
        <v>105</v>
      </c>
      <c r="F62" t="s">
        <v>12</v>
      </c>
      <c r="G62" t="str">
        <f>IF(F62="MANANA","M",IF(F62="MAÑANA","M",IF(F62="TARDE","T",IF(F62="NOCHE","N","NO EXISITE"))))</f>
        <v>T</v>
      </c>
      <c r="H62" t="s">
        <v>13</v>
      </c>
      <c r="I62">
        <v>47</v>
      </c>
      <c r="J62" t="s">
        <v>115</v>
      </c>
      <c r="K62" t="s">
        <v>129</v>
      </c>
      <c r="L62" t="str">
        <f>TRIM(MID(LEFT(D62,LEN(D62)-7),14,1222))</f>
        <v>SEMINARIO DE TESIS II</v>
      </c>
      <c r="M62" t="str">
        <f>E62&amp;" - "&amp;G62&amp;" - "&amp;L62</f>
        <v>X - T - SEMINARIO DE TESIS II</v>
      </c>
      <c r="N62">
        <v>1</v>
      </c>
      <c r="O62">
        <v>17</v>
      </c>
    </row>
    <row r="63" spans="1:15" x14ac:dyDescent="0.25">
      <c r="A63">
        <v>69</v>
      </c>
      <c r="B63" t="s">
        <v>8</v>
      </c>
      <c r="C63" t="s">
        <v>15</v>
      </c>
      <c r="D63" t="s">
        <v>120</v>
      </c>
      <c r="E63" t="s">
        <v>105</v>
      </c>
      <c r="F63" t="s">
        <v>12</v>
      </c>
      <c r="G63" t="str">
        <f>IF(F63="MANANA","M",IF(F63="MAÑANA","M",IF(F63="TARDE","T",IF(F63="NOCHE","N","NO EXISITE"))))</f>
        <v>T</v>
      </c>
      <c r="H63" t="s">
        <v>13</v>
      </c>
      <c r="I63">
        <v>38</v>
      </c>
      <c r="J63" t="s">
        <v>115</v>
      </c>
      <c r="K63" t="s">
        <v>129</v>
      </c>
      <c r="L63" t="str">
        <f>TRIM(MID(LEFT(D63,LEN(D63)-7),14,1222))</f>
        <v>CONTROL BIOLÓGICO DE PLAGAS Y ENFERMEDADES</v>
      </c>
      <c r="M63" t="str">
        <f>E63&amp;" - "&amp;G63&amp;" - "&amp;L63</f>
        <v>X - T - CONTROL BIOLÓGICO DE PLAGAS Y ENFERMEDADES</v>
      </c>
      <c r="N63">
        <v>1</v>
      </c>
      <c r="O63">
        <v>17</v>
      </c>
    </row>
    <row r="64" spans="1:15" x14ac:dyDescent="0.25">
      <c r="A64">
        <v>58</v>
      </c>
      <c r="B64" t="s">
        <v>8</v>
      </c>
      <c r="C64" t="s">
        <v>15</v>
      </c>
      <c r="D64" t="s">
        <v>104</v>
      </c>
      <c r="E64" t="s">
        <v>105</v>
      </c>
      <c r="F64" t="s">
        <v>17</v>
      </c>
      <c r="G64" t="str">
        <f>IF(F64="MANANA","M",IF(F64="MAÑANA","M",IF(F64="TARDE","T",IF(F64="NOCHE","N","NO EXISITE"))))</f>
        <v>M</v>
      </c>
      <c r="H64" t="s">
        <v>18</v>
      </c>
      <c r="I64">
        <v>19</v>
      </c>
      <c r="J64" t="s">
        <v>106</v>
      </c>
      <c r="K64" t="s">
        <v>129</v>
      </c>
      <c r="L64" t="str">
        <f>TRIM(MID(LEFT(D64,LEN(D64)-7),14,1222))</f>
        <v>FORMULACIÓN Y EVALUACIÓN DE PROYECTOS AGRÍCOLAS</v>
      </c>
      <c r="M64" t="str">
        <f>E64&amp;" - "&amp;G64&amp;" - "&amp;L64</f>
        <v>X - M - FORMULACIÓN Y EVALUACIÓN DE PROYECTOS AGRÍCOLAS</v>
      </c>
      <c r="N64">
        <v>1</v>
      </c>
      <c r="O64">
        <v>17</v>
      </c>
    </row>
    <row r="65" spans="1:15" x14ac:dyDescent="0.25">
      <c r="A65">
        <v>59</v>
      </c>
      <c r="B65" t="s">
        <v>8</v>
      </c>
      <c r="C65" t="s">
        <v>15</v>
      </c>
      <c r="D65" t="s">
        <v>107</v>
      </c>
      <c r="E65" t="s">
        <v>105</v>
      </c>
      <c r="F65" t="s">
        <v>12</v>
      </c>
      <c r="G65" t="str">
        <f>IF(F65="MANANA","M",IF(F65="MAÑANA","M",IF(F65="TARDE","T",IF(F65="NOCHE","N","NO EXISITE"))))</f>
        <v>T</v>
      </c>
      <c r="H65" t="s">
        <v>13</v>
      </c>
      <c r="I65">
        <v>43</v>
      </c>
      <c r="J65" t="s">
        <v>106</v>
      </c>
      <c r="K65" t="s">
        <v>129</v>
      </c>
      <c r="L65" t="str">
        <f>TRIM(MID(LEFT(D65,LEN(D65)-7),14,1222))</f>
        <v>FORMULACIÓN Y EVALUACIÓN DE PROYECTOS AGRÍCOLAS</v>
      </c>
      <c r="M65" t="str">
        <f>E65&amp;" - "&amp;G65&amp;" - "&amp;L65</f>
        <v>X - T - FORMULACIÓN Y EVALUACIÓN DE PROYECTOS AGRÍCOLAS</v>
      </c>
      <c r="N65">
        <v>1</v>
      </c>
      <c r="O65">
        <v>17</v>
      </c>
    </row>
    <row r="66" spans="1:15" x14ac:dyDescent="0.25">
      <c r="A66">
        <v>31</v>
      </c>
      <c r="B66" t="s">
        <v>8</v>
      </c>
      <c r="C66" t="s">
        <v>15</v>
      </c>
      <c r="D66" t="s">
        <v>63</v>
      </c>
      <c r="E66" t="s">
        <v>44</v>
      </c>
      <c r="F66" t="s">
        <v>12</v>
      </c>
      <c r="G66" t="str">
        <f>IF(F66="MANANA","M",IF(F66="MAÑANA","M",IF(F66="TARDE","T",IF(F66="NOCHE","N","NO EXISITE"))))</f>
        <v>T</v>
      </c>
      <c r="H66" t="s">
        <v>13</v>
      </c>
      <c r="I66">
        <v>29</v>
      </c>
      <c r="J66" t="s">
        <v>64</v>
      </c>
      <c r="K66" t="s">
        <v>129</v>
      </c>
      <c r="L66" t="str">
        <f>TRIM(MID(LEFT(D66,LEN(D66)-7),13,1222))</f>
        <v>METODOLOGÍA DE INVESTIGACIÓN CIENTÍFICA I</v>
      </c>
      <c r="M66" t="str">
        <f>E66&amp;" - "&amp;G66&amp;" - "&amp;L66</f>
        <v>IV - T - METODOLOGÍA DE INVESTIGACIÓN CIENTÍFICA I</v>
      </c>
      <c r="N66">
        <v>1</v>
      </c>
      <c r="O66">
        <v>17</v>
      </c>
    </row>
    <row r="67" spans="1:15" x14ac:dyDescent="0.25">
      <c r="A67">
        <v>32</v>
      </c>
      <c r="B67" t="s">
        <v>8</v>
      </c>
      <c r="C67" t="s">
        <v>65</v>
      </c>
      <c r="D67" t="s">
        <v>66</v>
      </c>
      <c r="E67" t="s">
        <v>67</v>
      </c>
      <c r="F67" t="s">
        <v>68</v>
      </c>
      <c r="G67" t="str">
        <f>IF(F67="MANANA","M",IF(F67="MAÑANA","M",IF(F67="TARDE","T",IF(F67="NOCHE","N","NO EXISITE"))))</f>
        <v>N</v>
      </c>
      <c r="H67" t="s">
        <v>18</v>
      </c>
      <c r="I67">
        <v>2</v>
      </c>
      <c r="J67" t="s">
        <v>64</v>
      </c>
      <c r="K67" t="s">
        <v>129</v>
      </c>
      <c r="L67" t="str">
        <f>TRIM(MID(LEFT(D67,LEN(D67)-7),13,1222))</f>
        <v>EDAFOLOGIA</v>
      </c>
      <c r="M67" t="str">
        <f>E67&amp;" - "&amp;G67&amp;" - "&amp;L67</f>
        <v>V - N - EDAFOLOGIA</v>
      </c>
      <c r="N67">
        <v>1</v>
      </c>
      <c r="O67">
        <v>17</v>
      </c>
    </row>
    <row r="68" spans="1:15" x14ac:dyDescent="0.25">
      <c r="A68">
        <v>35</v>
      </c>
      <c r="B68" t="s">
        <v>8</v>
      </c>
      <c r="C68" t="s">
        <v>15</v>
      </c>
      <c r="D68" t="s">
        <v>73</v>
      </c>
      <c r="E68" t="s">
        <v>70</v>
      </c>
      <c r="F68" t="s">
        <v>28</v>
      </c>
      <c r="G68" t="str">
        <f>IF(F68="MANANA","M",IF(F68="MAÑANA","M",IF(F68="TARDE","T",IF(F68="NOCHE","N","NO EXISITE"))))</f>
        <v>M</v>
      </c>
      <c r="H68" t="s">
        <v>18</v>
      </c>
      <c r="I68">
        <v>27</v>
      </c>
      <c r="J68" t="s">
        <v>64</v>
      </c>
      <c r="K68" t="s">
        <v>129</v>
      </c>
      <c r="L68" t="str">
        <f>TRIM(MID(LEFT(D68,LEN(D68)-7),13,1222))</f>
        <v>FERTILIDAD DEL SUELO</v>
      </c>
      <c r="M68" t="str">
        <f>E68&amp;" - "&amp;G68&amp;" - "&amp;L68</f>
        <v>VI - M - FERTILIDAD DEL SUELO</v>
      </c>
      <c r="N68">
        <v>1</v>
      </c>
      <c r="O68">
        <v>17</v>
      </c>
    </row>
    <row r="69" spans="1:15" x14ac:dyDescent="0.25">
      <c r="A69">
        <v>36</v>
      </c>
      <c r="B69" t="s">
        <v>8</v>
      </c>
      <c r="C69" t="s">
        <v>15</v>
      </c>
      <c r="D69" t="s">
        <v>74</v>
      </c>
      <c r="E69" t="s">
        <v>70</v>
      </c>
      <c r="F69" t="s">
        <v>12</v>
      </c>
      <c r="G69" t="str">
        <f>IF(F69="MANANA","M",IF(F69="MAÑANA","M",IF(F69="TARDE","T",IF(F69="NOCHE","N","NO EXISITE"))))</f>
        <v>T</v>
      </c>
      <c r="H69" t="s">
        <v>13</v>
      </c>
      <c r="I69">
        <v>29</v>
      </c>
      <c r="J69" t="s">
        <v>64</v>
      </c>
      <c r="K69" t="s">
        <v>129</v>
      </c>
      <c r="L69" t="str">
        <f>TRIM(MID(LEFT(D69,LEN(D69)-7),13,1222))</f>
        <v>FERTILIDAD DEL SUELO</v>
      </c>
      <c r="M69" t="str">
        <f>E69&amp;" - "&amp;G69&amp;" - "&amp;L69</f>
        <v>VI - T - FERTILIDAD DEL SUELO</v>
      </c>
      <c r="N69">
        <v>1</v>
      </c>
      <c r="O69">
        <v>17</v>
      </c>
    </row>
    <row r="70" spans="1:15" x14ac:dyDescent="0.25">
      <c r="A70">
        <v>1</v>
      </c>
      <c r="B70" t="s">
        <v>8</v>
      </c>
      <c r="C70" t="s">
        <v>9</v>
      </c>
      <c r="D70" t="s">
        <v>10</v>
      </c>
      <c r="E70" t="s">
        <v>11</v>
      </c>
      <c r="F70" t="s">
        <v>12</v>
      </c>
      <c r="G70" t="str">
        <f>IF(F70="MANANA","M",IF(F70="MAÑANA","M",IF(F70="TARDE","T",IF(F70="NOCHE","N","NO EXISITE"))))</f>
        <v>T</v>
      </c>
      <c r="H70" t="s">
        <v>13</v>
      </c>
      <c r="I70">
        <v>1</v>
      </c>
      <c r="J70" t="s">
        <v>14</v>
      </c>
      <c r="K70" t="s">
        <v>131</v>
      </c>
      <c r="L70" t="str">
        <f>TRIM(MID(LEFT(D70,LEN(D70)-7),13,1222))</f>
        <v>INFORMÁTICA</v>
      </c>
      <c r="M70" t="str">
        <f>E70&amp;" - "&amp;G70&amp;" - "&amp;L70</f>
        <v>II - T - INFORMÁTICA</v>
      </c>
      <c r="N70">
        <v>1</v>
      </c>
      <c r="O70">
        <v>17</v>
      </c>
    </row>
    <row r="71" spans="1:15" x14ac:dyDescent="0.25">
      <c r="A71">
        <v>16</v>
      </c>
      <c r="B71" t="s">
        <v>8</v>
      </c>
      <c r="C71" t="s">
        <v>15</v>
      </c>
      <c r="D71" t="s">
        <v>41</v>
      </c>
      <c r="E71" t="s">
        <v>11</v>
      </c>
      <c r="F71" t="s">
        <v>17</v>
      </c>
      <c r="G71" t="str">
        <f>IF(F71="MANANA","M",IF(F71="MAÑANA","M",IF(F71="TARDE","T",IF(F71="NOCHE","N","NO EXISITE"))))</f>
        <v>M</v>
      </c>
      <c r="H71" t="s">
        <v>18</v>
      </c>
      <c r="I71">
        <v>43</v>
      </c>
      <c r="J71" t="s">
        <v>14</v>
      </c>
      <c r="K71" t="s">
        <v>131</v>
      </c>
      <c r="L71" t="str">
        <f>TRIM(MID(LEFT(D71,LEN(D71)-7),13,1222))</f>
        <v>INFORMÁTICA</v>
      </c>
      <c r="M71" t="str">
        <f>E71&amp;" - "&amp;G71&amp;" - "&amp;L71</f>
        <v>II - M - INFORMÁTICA</v>
      </c>
      <c r="N71">
        <v>1</v>
      </c>
      <c r="O71">
        <v>17</v>
      </c>
    </row>
    <row r="72" spans="1:15" x14ac:dyDescent="0.25">
      <c r="A72">
        <v>17</v>
      </c>
      <c r="B72" t="s">
        <v>8</v>
      </c>
      <c r="C72" t="s">
        <v>15</v>
      </c>
      <c r="D72" t="s">
        <v>42</v>
      </c>
      <c r="E72" t="s">
        <v>11</v>
      </c>
      <c r="F72" t="s">
        <v>12</v>
      </c>
      <c r="G72" t="str">
        <f>IF(F72="MANANA","M",IF(F72="MAÑANA","M",IF(F72="TARDE","T",IF(F72="NOCHE","N","NO EXISITE"))))</f>
        <v>T</v>
      </c>
      <c r="H72" t="s">
        <v>13</v>
      </c>
      <c r="I72">
        <v>35</v>
      </c>
      <c r="J72" t="s">
        <v>14</v>
      </c>
      <c r="K72" t="s">
        <v>131</v>
      </c>
      <c r="L72" t="str">
        <f>TRIM(MID(LEFT(D72,LEN(D72)-7),13,1222))</f>
        <v>INFORMÁTICA</v>
      </c>
      <c r="M72" t="str">
        <f>E72&amp;" - "&amp;G72&amp;" - "&amp;L72</f>
        <v>II - T - INFORMÁTICA</v>
      </c>
      <c r="N72">
        <v>1</v>
      </c>
      <c r="O72">
        <v>17</v>
      </c>
    </row>
  </sheetData>
  <autoFilter ref="A1:O72" xr:uid="{7185B06B-BB8C-46DE-955A-12D408FCE76D}">
    <sortState xmlns:xlrd2="http://schemas.microsoft.com/office/spreadsheetml/2017/richdata2" ref="A2:O72">
      <sortCondition ref="J1:J7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71F7E-A9DC-4468-94C6-135AA55B7D4D}">
  <dimension ref="A1:A23"/>
  <sheetViews>
    <sheetView tabSelected="1" workbookViewId="0">
      <selection activeCell="C23" sqref="C23"/>
    </sheetView>
  </sheetViews>
  <sheetFormatPr baseColWidth="10" defaultRowHeight="15" x14ac:dyDescent="0.25"/>
  <sheetData>
    <row r="1" spans="1:1" x14ac:dyDescent="0.25">
      <c r="A1" t="s">
        <v>112</v>
      </c>
    </row>
    <row r="2" spans="1:1" x14ac:dyDescent="0.25">
      <c r="A2" t="s">
        <v>76</v>
      </c>
    </row>
    <row r="3" spans="1:1" x14ac:dyDescent="0.25">
      <c r="A3" s="1" t="s">
        <v>59</v>
      </c>
    </row>
    <row r="4" spans="1:1" x14ac:dyDescent="0.25">
      <c r="A4" s="1" t="s">
        <v>26</v>
      </c>
    </row>
    <row r="5" spans="1:1" x14ac:dyDescent="0.25">
      <c r="A5" t="s">
        <v>45</v>
      </c>
    </row>
    <row r="6" spans="1:1" x14ac:dyDescent="0.25">
      <c r="A6" t="s">
        <v>72</v>
      </c>
    </row>
    <row r="7" spans="1:1" x14ac:dyDescent="0.25">
      <c r="A7" t="s">
        <v>101</v>
      </c>
    </row>
    <row r="8" spans="1:1" x14ac:dyDescent="0.25">
      <c r="A8" t="s">
        <v>94</v>
      </c>
    </row>
    <row r="9" spans="1:1" x14ac:dyDescent="0.25">
      <c r="A9" s="1" t="s">
        <v>54</v>
      </c>
    </row>
    <row r="10" spans="1:1" x14ac:dyDescent="0.25">
      <c r="A10" t="s">
        <v>79</v>
      </c>
    </row>
    <row r="11" spans="1:1" x14ac:dyDescent="0.25">
      <c r="A11" t="s">
        <v>51</v>
      </c>
    </row>
    <row r="12" spans="1:1" x14ac:dyDescent="0.25">
      <c r="A12" t="s">
        <v>87</v>
      </c>
    </row>
    <row r="13" spans="1:1" x14ac:dyDescent="0.25">
      <c r="A13" s="1" t="s">
        <v>22</v>
      </c>
    </row>
    <row r="14" spans="1:1" x14ac:dyDescent="0.25">
      <c r="A14" s="1" t="s">
        <v>35</v>
      </c>
    </row>
    <row r="15" spans="1:1" x14ac:dyDescent="0.25">
      <c r="A15" t="s">
        <v>19</v>
      </c>
    </row>
    <row r="16" spans="1:1" x14ac:dyDescent="0.25">
      <c r="A16" t="s">
        <v>62</v>
      </c>
    </row>
    <row r="17" spans="1:1" x14ac:dyDescent="0.25">
      <c r="A17" t="s">
        <v>109</v>
      </c>
    </row>
    <row r="18" spans="1:1" x14ac:dyDescent="0.25">
      <c r="A18" t="s">
        <v>91</v>
      </c>
    </row>
    <row r="19" spans="1:1" x14ac:dyDescent="0.25">
      <c r="A19" t="s">
        <v>48</v>
      </c>
    </row>
    <row r="20" spans="1:1" x14ac:dyDescent="0.25">
      <c r="A20" t="s">
        <v>115</v>
      </c>
    </row>
    <row r="21" spans="1:1" x14ac:dyDescent="0.25">
      <c r="A21" t="s">
        <v>106</v>
      </c>
    </row>
    <row r="22" spans="1:1" x14ac:dyDescent="0.25">
      <c r="A22" t="s">
        <v>64</v>
      </c>
    </row>
    <row r="23" spans="1:1" x14ac:dyDescent="0.25">
      <c r="A23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Gianmarcos Daniel Arias Bonifacio</dc:creator>
  <cp:lastModifiedBy>Gianmarcos Daniel Arias Bonifacio</cp:lastModifiedBy>
  <dcterms:created xsi:type="dcterms:W3CDTF">2023-09-18T16:55:22Z</dcterms:created>
  <dcterms:modified xsi:type="dcterms:W3CDTF">2023-09-18T17:43:21Z</dcterms:modified>
</cp:coreProperties>
</file>