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6CECA835-19FC-4AB9-BF57-1D1A2DC3513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1" i="2"/>
  <c r="Z2" i="1"/>
  <c r="X12" i="1"/>
  <c r="V12" i="1"/>
  <c r="V11" i="1"/>
  <c r="V10" i="1"/>
  <c r="V9" i="1"/>
  <c r="V8" i="1"/>
  <c r="V7" i="1"/>
  <c r="V6" i="1"/>
  <c r="V5" i="1"/>
  <c r="V4" i="1"/>
  <c r="V3" i="1"/>
  <c r="V2" i="1"/>
  <c r="W3" i="1"/>
  <c r="X3" i="1"/>
  <c r="Z3" i="1" s="1"/>
  <c r="AA3" i="1" s="1"/>
  <c r="AB3" i="1"/>
  <c r="W12" i="1"/>
  <c r="Y12" i="1"/>
  <c r="AB12" i="1"/>
  <c r="W4" i="1"/>
  <c r="X4" i="1"/>
  <c r="Z4" i="1" s="1"/>
  <c r="AA4" i="1" s="1"/>
  <c r="AB4" i="1"/>
  <c r="W5" i="1"/>
  <c r="X5" i="1"/>
  <c r="Z5" i="1" s="1"/>
  <c r="AA5" i="1" s="1"/>
  <c r="AB5" i="1"/>
  <c r="W6" i="1"/>
  <c r="X6" i="1"/>
  <c r="Z6" i="1" s="1"/>
  <c r="AA6" i="1" s="1"/>
  <c r="AB6" i="1"/>
  <c r="W11" i="1"/>
  <c r="X11" i="1"/>
  <c r="Z11" i="1" s="1"/>
  <c r="AA11" i="1" s="1"/>
  <c r="AB11" i="1"/>
  <c r="W7" i="1"/>
  <c r="X7" i="1"/>
  <c r="Z7" i="1" s="1"/>
  <c r="AA7" i="1" s="1"/>
  <c r="AB7" i="1"/>
  <c r="W8" i="1"/>
  <c r="X8" i="1"/>
  <c r="Z8" i="1" s="1"/>
  <c r="AA8" i="1" s="1"/>
  <c r="AB8" i="1"/>
  <c r="W9" i="1"/>
  <c r="X9" i="1"/>
  <c r="Z9" i="1" s="1"/>
  <c r="AA9" i="1" s="1"/>
  <c r="AB9" i="1"/>
  <c r="W10" i="1"/>
  <c r="X10" i="1"/>
  <c r="Z10" i="1" s="1"/>
  <c r="AA10" i="1" s="1"/>
  <c r="AB10" i="1"/>
  <c r="AB2" i="1"/>
  <c r="X2" i="1"/>
  <c r="W2" i="1"/>
  <c r="AA2" i="1" l="1"/>
  <c r="Z12" i="1"/>
  <c r="AA12" i="1" s="1"/>
  <c r="Y2" i="1"/>
  <c r="Y5" i="1"/>
  <c r="Y9" i="1"/>
  <c r="Y3" i="1"/>
  <c r="Y7" i="1"/>
  <c r="Y11" i="1"/>
  <c r="Y6" i="1"/>
  <c r="Y10" i="1"/>
  <c r="Y4" i="1"/>
  <c r="Y8" i="1"/>
</calcChain>
</file>

<file path=xl/sharedStrings.xml><?xml version="1.0" encoding="utf-8"?>
<sst xmlns="http://schemas.openxmlformats.org/spreadsheetml/2006/main" count="184" uniqueCount="101">
  <si>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</si>
  <si>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</si>
  <si>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</si>
  <si>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</si>
  <si>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</si>
  <si>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</si>
  <si>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</si>
  <si>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</si>
  <si>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</si>
  <si>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</si>
  <si>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</si>
  <si>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</si>
  <si>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</si>
  <si>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</si>
  <si>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</si>
  <si>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</si>
  <si>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</si>
  <si>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</si>
  <si>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</si>
  <si>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AG12 - 553 - BIOLOGÍA GENERAL - 2862</t>
  </si>
  <si>
    <t>I</t>
  </si>
  <si>
    <t>A</t>
  </si>
  <si>
    <t>VEGA CANALES FELIPE</t>
  </si>
  <si>
    <t>AV</t>
  </si>
  <si>
    <t>FG.5 - 681 - CIUDADANÍA - 2869</t>
  </si>
  <si>
    <t>T</t>
  </si>
  <si>
    <t>B</t>
  </si>
  <si>
    <t>TORRES JIMÉNEZ EDERSON IGNACIO</t>
  </si>
  <si>
    <t>E</t>
  </si>
  <si>
    <t>AG35 - 565 - FÍSICA I - 2872</t>
  </si>
  <si>
    <t>III</t>
  </si>
  <si>
    <t>ANTONIO AQUIJE RENZO ROLAND</t>
  </si>
  <si>
    <t>AG42 - 569 - ESTADÍSTICA GENERAL - 2863</t>
  </si>
  <si>
    <t>IV</t>
  </si>
  <si>
    <t>AG45 - 572 - MICROECONOMÍA - 2864</t>
  </si>
  <si>
    <t>TOLEDO GUERRA JUAN CARLOS ALFREDO</t>
  </si>
  <si>
    <t>CB.2 - 683 - ANÁLISIS MATEMÁTICO - 2870</t>
  </si>
  <si>
    <t>ÑAÑEZ JAVIER NANCY</t>
  </si>
  <si>
    <t>CB.4 - 684 - FÍSICA - 2871</t>
  </si>
  <si>
    <t>AG94 - 624 - SEMINARIO DE TESIS I - 2868</t>
  </si>
  <si>
    <t>IX</t>
  </si>
  <si>
    <t>VALDERRAMA ROMERO ANTONIO SALOMON</t>
  </si>
  <si>
    <t>AG71 - 587 - MEJORAMIENTO GENÉTICO Y BIOTECNOLOGÍA - 2865</t>
  </si>
  <si>
    <t>VII</t>
  </si>
  <si>
    <t>AG74 - 590 - HIDROLOGÍA Y SISTEMAS DE RIEGO - 2866</t>
  </si>
  <si>
    <t>AG75 - 591 - CEREALES Y PSEUDOCEREALES - 2867</t>
  </si>
  <si>
    <t>AYBAR PEVE LEANDRO JOEL</t>
  </si>
  <si>
    <t>https://firebasestorage.googleapis.com/v0/b/backup-a2b5c.appspot.com/o/linkwhatsapp.png?alt=media&amp;token=531801e8-d490-42f7-b704-64c0f96eb8c5</t>
  </si>
  <si>
    <t>https://aula.undc.edu.pe/course/view.php?id=8</t>
  </si>
  <si>
    <t>https://aula.undc.edu.pe/course/view.php?id=9</t>
  </si>
  <si>
    <t>https://aula.undc.edu.pe/course/view.php?id=10</t>
  </si>
  <si>
    <t>https://aula.undc.edu.pe/course/view.php?id=11</t>
  </si>
  <si>
    <t>https://aula.undc.edu.pe/course/view.php?id=12</t>
  </si>
  <si>
    <t>https://aula.undc.edu.pe/course/view.php?id=13</t>
  </si>
  <si>
    <t>https://aula.undc.edu.pe/course/view.php?id=14</t>
  </si>
  <si>
    <t>https://aula.undc.edu.pe/course/view.php?id=15</t>
  </si>
  <si>
    <t>https://aula.undc.edu.pe/course/view.php?id=16</t>
  </si>
  <si>
    <t>https://aula.undc.edu.pe/course/view.php?id=17</t>
  </si>
  <si>
    <t>FLAG</t>
  </si>
  <si>
    <t>SI</t>
  </si>
  <si>
    <t>NO</t>
  </si>
  <si>
    <t>https://chat.whatsapp.com/Hho15hQgs6bBiErzYrIEgC</t>
  </si>
  <si>
    <t>https://chat.whatsapp.com/EN8Qg9lGHlQImR9f4OhqH5</t>
  </si>
  <si>
    <t>https://chat.whatsapp.com/KGh5FV6ABtcIs90PiXuN3i</t>
  </si>
  <si>
    <t>https://chat.whatsapp.com/DGrUhkDDDVbJ5T4yKmCY1n</t>
  </si>
  <si>
    <t>https://chat.whatsapp.com/HD5W7Zsv1to3ZfkqDYCjpJ</t>
  </si>
  <si>
    <t>https://chat.whatsapp.com/FOJR9QsGIs147zntfgiRQz</t>
  </si>
  <si>
    <t>https://chat.whatsapp.com/IRgoP22NxdEKAF1EI2C9Tj</t>
  </si>
  <si>
    <t>https://chat.whatsapp.com/DDaRqEJ0kNiBvuJPF8Soy3</t>
  </si>
  <si>
    <t>https://chat.whatsapp.com/HSzda4TSUg72DP0KgmdLrY</t>
  </si>
  <si>
    <t>https://chat.whatsapp.com/COeY5RozfgQCNIm8C3wcnC</t>
  </si>
  <si>
    <t>https://chat.whatsapp.com/CRQDwX6dRziEGxXMgmAxpg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</si>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</sst>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3" fillId="4" borderId="0" xfId="1" applyFill="1" applyAlignment="1" applyProtection="1"/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whatsapp.com/HSzda4TSUg72DP0KgmdLrY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chat.whatsapp.com/DGrUhkDDDVbJ5T4yKmCY1n" TargetMode="External"/><Relationship Id="rId7" Type="http://schemas.openxmlformats.org/officeDocument/2006/relationships/hyperlink" Target="https://chat.whatsapp.com/DDaRqEJ0kNiBvuJPF8Soy3" TargetMode="External"/><Relationship Id="rId12" Type="http://schemas.openxmlformats.org/officeDocument/2006/relationships/hyperlink" Target="https://firebasestorage.googleapis.com/v0/b/backup-a2b5c.appspot.com/o/linkwhatsapp.png?alt=media&amp;token=531801e8-d490-42f7-b704-64c0f96eb8c5" TargetMode="External"/><Relationship Id="rId2" Type="http://schemas.openxmlformats.org/officeDocument/2006/relationships/hyperlink" Target="https://chat.whatsapp.com/KGh5FV6ABtcIs90PiXuN3i" TargetMode="External"/><Relationship Id="rId1" Type="http://schemas.openxmlformats.org/officeDocument/2006/relationships/hyperlink" Target="https://chat.whatsapp.com/EN8Qg9lGHlQImR9f4OhqH5" TargetMode="External"/><Relationship Id="rId6" Type="http://schemas.openxmlformats.org/officeDocument/2006/relationships/hyperlink" Target="https://chat.whatsapp.com/IRgoP22NxdEKAF1EI2C9Tj" TargetMode="External"/><Relationship Id="rId11" Type="http://schemas.openxmlformats.org/officeDocument/2006/relationships/hyperlink" Target="https://aula.undc.edu.pe/course/view.php?id=8" TargetMode="External"/><Relationship Id="rId5" Type="http://schemas.openxmlformats.org/officeDocument/2006/relationships/hyperlink" Target="https://chat.whatsapp.com/FOJR9QsGIs147zntfgiRQz" TargetMode="External"/><Relationship Id="rId10" Type="http://schemas.openxmlformats.org/officeDocument/2006/relationships/hyperlink" Target="https://chat.whatsapp.com/CRQDwX6dRziEGxXMgmAxpg" TargetMode="External"/><Relationship Id="rId4" Type="http://schemas.openxmlformats.org/officeDocument/2006/relationships/hyperlink" Target="https://chat.whatsapp.com/HD5W7Zsv1to3ZfkqDYCjpJ" TargetMode="External"/><Relationship Id="rId9" Type="http://schemas.openxmlformats.org/officeDocument/2006/relationships/hyperlink" Target="https://chat.whatsapp.com/COeY5RozfgQCNIm8C3wcn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67"/>
  <sheetViews>
    <sheetView tabSelected="1" topLeftCell="V1" workbookViewId="0">
      <pane ySplit="1" topLeftCell="A2" activePane="bottomLeft" state="frozen"/>
      <selection pane="bottomLeft" activeCell="Z11" sqref="Z1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hidden="1" customWidth="1"/>
    <col min="19" max="19" width="17.140625" bestFit="1" customWidth="1"/>
    <col min="20" max="20" width="17.140625" customWidth="1"/>
    <col min="21" max="21" width="47.8554687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7" t="s">
        <v>58</v>
      </c>
      <c r="U1" s="4" t="s">
        <v>8</v>
      </c>
      <c r="V1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11" t="s">
        <v>15</v>
      </c>
      <c r="AD1" s="11" t="s">
        <v>16</v>
      </c>
    </row>
    <row r="2" spans="1:31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18</v>
      </c>
      <c r="G2" t="s">
        <v>21</v>
      </c>
      <c r="H2">
        <v>2</v>
      </c>
      <c r="I2" t="s">
        <v>22</v>
      </c>
      <c r="M2" t="s">
        <v>23</v>
      </c>
      <c r="S2" t="s">
        <v>61</v>
      </c>
      <c r="T2" t="s">
        <v>59</v>
      </c>
      <c r="U2" s="8" t="s">
        <v>48</v>
      </c>
      <c r="V2" t="str">
        <f>MID(U2,45,4)</f>
        <v>8</v>
      </c>
      <c r="W2" t="str">
        <f t="shared" ref="W2" si="0">MID(D2,1,10)</f>
        <v>AG12 - 553</v>
      </c>
      <c r="X2" t="str">
        <f t="shared" ref="X2" si="1">TRIM(MID(D2,14,222))</f>
        <v>BIOLOGÍA GENERAL - 2862</v>
      </c>
      <c r="Y2" t="str">
        <f>TRIM(CONCATENATE("AGRONOMIA ",E2,"-",F2,"-",G2," ",LEFT(X2,LEN(X2)-7)))</f>
        <v>AGRONOMIA I-M-A BIOLOGÍA GENERAL</v>
      </c>
      <c r="Z2" t="str">
        <f t="shared" ref="Z2:Z12" si="2">CONCATENATE(B2,"_",E2,"-",F2,"-",G2," ",X2)</f>
        <v>AG_I-M-A BIOLOGÍA GENERAL - 2862</v>
      </c>
      <c r="AA2" t="str">
        <f t="shared" ref="AA2" si="3">MID(Z2,1,25)</f>
        <v>AG_I-M-A BIOLOGÍA GENERAL</v>
      </c>
      <c r="AB2" t="str">
        <f t="shared" ref="AB2:AB12" si="4">CONCATENATE("&lt;p&gt;&lt;a href='",S2,"' target='_blank'&gt;&lt;img src='",AE2,"' alt='' width='291' height='42' role='presentation' class='img-responsive atto_image_button_text-bottom'&gt;&lt;/a&gt;&lt;br&gt;&lt;/p&gt;")</f>
        <v>&lt;p&gt;&lt;a href='https://chat.whatsapp.com/Hho15hQgs6bBiErzYrIEgC'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2"/>
      <c r="AE2" s="8" t="s">
        <v>47</v>
      </c>
    </row>
    <row r="3" spans="1:31" x14ac:dyDescent="0.25">
      <c r="A3">
        <v>2</v>
      </c>
      <c r="B3" t="s">
        <v>17</v>
      </c>
      <c r="C3" t="s">
        <v>18</v>
      </c>
      <c r="D3" t="s">
        <v>24</v>
      </c>
      <c r="E3" t="s">
        <v>20</v>
      </c>
      <c r="F3" t="s">
        <v>25</v>
      </c>
      <c r="G3" t="s">
        <v>26</v>
      </c>
      <c r="H3">
        <v>16</v>
      </c>
      <c r="I3" t="s">
        <v>27</v>
      </c>
      <c r="M3" t="s">
        <v>23</v>
      </c>
      <c r="S3" s="12" t="s">
        <v>62</v>
      </c>
      <c r="T3" t="s">
        <v>59</v>
      </c>
      <c r="U3" t="s">
        <v>49</v>
      </c>
      <c r="V3" t="str">
        <f t="shared" ref="V3:V12" si="5">MID(U3,45,4)</f>
        <v>9</v>
      </c>
      <c r="W3" t="str">
        <f t="shared" ref="W3:W12" si="6">MID(D3,1,10)</f>
        <v>FG.5 - 681</v>
      </c>
      <c r="X3" t="str">
        <f t="shared" ref="X3:X12" si="7">TRIM(MID(D3,14,222))</f>
        <v>CIUDADANÍA - 2869</v>
      </c>
      <c r="Y3" t="str">
        <f t="shared" ref="Y3:Y12" si="8">TRIM(CONCATENATE("AGRONOMIA ",E3,"-",F3,"-",G3," ",LEFT(X3,LEN(X3)-7)))</f>
        <v>AGRONOMIA I-T-B CIUDADANÍA</v>
      </c>
      <c r="Z3" t="str">
        <f t="shared" si="2"/>
        <v>AG_I-T-B CIUDADANÍA - 2869</v>
      </c>
      <c r="AA3" t="str">
        <f t="shared" ref="AA3:AA10" si="9">MID(Z3,1,25)</f>
        <v>AG_I-T-B CIUDADANÍA - 286</v>
      </c>
      <c r="AB3" t="str">
        <f t="shared" si="4"/>
        <v>&lt;p&gt;&lt;a href='https://chat.whatsapp.com/EN8Qg9lGHlQImR9f4OhqH5'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2"/>
      <c r="AE3" s="8" t="s">
        <v>47</v>
      </c>
    </row>
    <row r="4" spans="1:31" x14ac:dyDescent="0.25">
      <c r="A4">
        <v>4</v>
      </c>
      <c r="B4" t="s">
        <v>17</v>
      </c>
      <c r="C4" t="s">
        <v>18</v>
      </c>
      <c r="D4" t="s">
        <v>32</v>
      </c>
      <c r="E4" t="s">
        <v>33</v>
      </c>
      <c r="F4" t="s">
        <v>18</v>
      </c>
      <c r="G4" t="s">
        <v>21</v>
      </c>
      <c r="H4">
        <v>35</v>
      </c>
      <c r="I4" t="s">
        <v>31</v>
      </c>
      <c r="M4" t="s">
        <v>23</v>
      </c>
      <c r="S4" s="12" t="s">
        <v>63</v>
      </c>
      <c r="T4" t="s">
        <v>59</v>
      </c>
      <c r="U4" t="s">
        <v>50</v>
      </c>
      <c r="V4" t="str">
        <f t="shared" si="5"/>
        <v>10</v>
      </c>
      <c r="W4" t="str">
        <f t="shared" si="6"/>
        <v>AG42 - 569</v>
      </c>
      <c r="X4" t="str">
        <f t="shared" si="7"/>
        <v>ESTADÍSTICA GENERAL - 2863</v>
      </c>
      <c r="Y4" t="str">
        <f t="shared" si="8"/>
        <v>AGRONOMIA IV-M-A ESTADÍSTICA GENERAL</v>
      </c>
      <c r="Z4" t="str">
        <f t="shared" si="2"/>
        <v>AG_IV-M-A ESTADÍSTICA GENERAL - 2863</v>
      </c>
      <c r="AA4" t="str">
        <f t="shared" si="9"/>
        <v>AG_IV-M-A ESTADÍSTICA GEN</v>
      </c>
      <c r="AB4" t="str">
        <f t="shared" si="4"/>
        <v>&lt;p&gt;&lt;a href='https://chat.whatsapp.com/KGh5FV6ABtcIs90PiXuN3i'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2"/>
      <c r="AE4" s="8" t="s">
        <v>47</v>
      </c>
    </row>
    <row r="5" spans="1:31" x14ac:dyDescent="0.25">
      <c r="A5">
        <v>5</v>
      </c>
      <c r="B5" t="s">
        <v>17</v>
      </c>
      <c r="C5" t="s">
        <v>18</v>
      </c>
      <c r="D5" t="s">
        <v>34</v>
      </c>
      <c r="E5" t="s">
        <v>33</v>
      </c>
      <c r="F5" t="s">
        <v>18</v>
      </c>
      <c r="G5" t="s">
        <v>21</v>
      </c>
      <c r="H5">
        <v>38</v>
      </c>
      <c r="I5" t="s">
        <v>35</v>
      </c>
      <c r="M5" t="s">
        <v>23</v>
      </c>
      <c r="S5" s="12" t="s">
        <v>64</v>
      </c>
      <c r="T5" t="s">
        <v>59</v>
      </c>
      <c r="U5" s="8" t="s">
        <v>51</v>
      </c>
      <c r="V5" t="str">
        <f t="shared" si="5"/>
        <v>11</v>
      </c>
      <c r="W5" t="str">
        <f t="shared" si="6"/>
        <v>AG45 - 572</v>
      </c>
      <c r="X5" t="str">
        <f t="shared" si="7"/>
        <v>MICROECONOMÍA - 2864</v>
      </c>
      <c r="Y5" t="str">
        <f t="shared" si="8"/>
        <v>AGRONOMIA IV-M-A MICROECONOMÍA</v>
      </c>
      <c r="Z5" t="str">
        <f t="shared" si="2"/>
        <v>AG_IV-M-A MICROECONOMÍA - 2864</v>
      </c>
      <c r="AA5" t="str">
        <f t="shared" si="9"/>
        <v>AG_IV-M-A MICROECONOMÍA -</v>
      </c>
      <c r="AB5" t="str">
        <f t="shared" si="4"/>
        <v>&lt;p&gt;&lt;a href='https://chat.whatsapp.com/DGrUhkDDDVbJ5T4yKmCY1n'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2"/>
      <c r="AE5" s="8" t="s">
        <v>47</v>
      </c>
    </row>
    <row r="6" spans="1:31" x14ac:dyDescent="0.25">
      <c r="A6">
        <v>6</v>
      </c>
      <c r="B6" t="s">
        <v>17</v>
      </c>
      <c r="C6" t="s">
        <v>18</v>
      </c>
      <c r="D6" t="s">
        <v>36</v>
      </c>
      <c r="E6" t="s">
        <v>33</v>
      </c>
      <c r="F6" t="s">
        <v>25</v>
      </c>
      <c r="G6" t="s">
        <v>26</v>
      </c>
      <c r="H6">
        <v>29</v>
      </c>
      <c r="I6" t="s">
        <v>37</v>
      </c>
      <c r="M6" t="s">
        <v>23</v>
      </c>
      <c r="S6" s="12" t="s">
        <v>65</v>
      </c>
      <c r="T6" t="s">
        <v>59</v>
      </c>
      <c r="U6" t="s">
        <v>52</v>
      </c>
      <c r="V6" t="str">
        <f t="shared" si="5"/>
        <v>12</v>
      </c>
      <c r="W6" t="str">
        <f t="shared" si="6"/>
        <v>CB.2 - 683</v>
      </c>
      <c r="X6" t="str">
        <f t="shared" si="7"/>
        <v>ANÁLISIS MATEMÁTICO - 2870</v>
      </c>
      <c r="Y6" t="str">
        <f t="shared" si="8"/>
        <v>AGRONOMIA IV-T-B ANÁLISIS MATEMÁTICO</v>
      </c>
      <c r="Z6" t="str">
        <f t="shared" si="2"/>
        <v>AG_IV-T-B ANÁLISIS MATEMÁTICO - 2870</v>
      </c>
      <c r="AA6" t="str">
        <f t="shared" si="9"/>
        <v>AG_IV-T-B ANÁLISIS MATEMÁ</v>
      </c>
      <c r="AB6" t="str">
        <f t="shared" si="4"/>
        <v>&lt;p&gt;&lt;a href='https://chat.whatsapp.com/HD5W7Zsv1to3ZfkqDYCjpJ'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2"/>
      <c r="AE6" s="8" t="s">
        <v>47</v>
      </c>
    </row>
    <row r="7" spans="1:31" x14ac:dyDescent="0.25">
      <c r="A7">
        <v>8</v>
      </c>
      <c r="B7" t="s">
        <v>17</v>
      </c>
      <c r="C7" t="s">
        <v>18</v>
      </c>
      <c r="D7" t="s">
        <v>39</v>
      </c>
      <c r="E7" t="s">
        <v>40</v>
      </c>
      <c r="F7" t="s">
        <v>18</v>
      </c>
      <c r="G7" t="s">
        <v>21</v>
      </c>
      <c r="H7">
        <v>10</v>
      </c>
      <c r="I7" t="s">
        <v>41</v>
      </c>
      <c r="M7" t="s">
        <v>23</v>
      </c>
      <c r="S7" s="12" t="s">
        <v>66</v>
      </c>
      <c r="T7" t="s">
        <v>59</v>
      </c>
      <c r="U7" t="s">
        <v>53</v>
      </c>
      <c r="V7" t="str">
        <f t="shared" si="5"/>
        <v>13</v>
      </c>
      <c r="W7" t="str">
        <f t="shared" si="6"/>
        <v>AG94 - 624</v>
      </c>
      <c r="X7" t="str">
        <f t="shared" si="7"/>
        <v>SEMINARIO DE TESIS I - 2868</v>
      </c>
      <c r="Y7" t="str">
        <f t="shared" si="8"/>
        <v>AGRONOMIA IX-M-A SEMINARIO DE TESIS I</v>
      </c>
      <c r="Z7" t="str">
        <f t="shared" si="2"/>
        <v>AG_IX-M-A SEMINARIO DE TESIS I - 2868</v>
      </c>
      <c r="AA7" t="str">
        <f t="shared" si="9"/>
        <v>AG_IX-M-A SEMINARIO DE TE</v>
      </c>
      <c r="AB7" t="str">
        <f t="shared" si="4"/>
        <v>&lt;p&gt;&lt;a href='https://chat.whatsapp.com/FOJR9QsGIs147zntfgiRQz'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2"/>
      <c r="AE7" s="8" t="s">
        <v>47</v>
      </c>
    </row>
    <row r="8" spans="1:31" x14ac:dyDescent="0.25">
      <c r="A8">
        <v>9</v>
      </c>
      <c r="B8" t="s">
        <v>17</v>
      </c>
      <c r="C8" t="s">
        <v>18</v>
      </c>
      <c r="D8" t="s">
        <v>42</v>
      </c>
      <c r="E8" t="s">
        <v>43</v>
      </c>
      <c r="F8" t="s">
        <v>18</v>
      </c>
      <c r="G8" t="s">
        <v>21</v>
      </c>
      <c r="H8">
        <v>9</v>
      </c>
      <c r="I8" t="s">
        <v>41</v>
      </c>
      <c r="M8" t="s">
        <v>23</v>
      </c>
      <c r="S8" s="12" t="s">
        <v>67</v>
      </c>
      <c r="T8" t="s">
        <v>59</v>
      </c>
      <c r="U8" s="8" t="s">
        <v>54</v>
      </c>
      <c r="V8" t="str">
        <f t="shared" si="5"/>
        <v>14</v>
      </c>
      <c r="W8" t="str">
        <f t="shared" si="6"/>
        <v>AG71 - 587</v>
      </c>
      <c r="X8" t="str">
        <f t="shared" si="7"/>
        <v>MEJORAMIENTO GENÉTICO Y BIOTECNOLOGÍA - 2865</v>
      </c>
      <c r="Y8" t="str">
        <f t="shared" si="8"/>
        <v>AGRONOMIA VII-M-A MEJORAMIENTO GENÉTICO Y BIOTECNOLOGÍA</v>
      </c>
      <c r="Z8" t="str">
        <f t="shared" si="2"/>
        <v>AG_VII-M-A MEJORAMIENTO GENÉTICO Y BIOTECNOLOGÍA - 2865</v>
      </c>
      <c r="AA8" t="str">
        <f t="shared" si="9"/>
        <v>AG_VII-M-A MEJORAMIENTO G</v>
      </c>
      <c r="AB8" t="str">
        <f t="shared" si="4"/>
        <v>&lt;p&gt;&lt;a href='https://chat.whatsapp.com/IRgoP22NxdEKAF1EI2C9Tj'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2"/>
      <c r="AE8" s="8" t="s">
        <v>47</v>
      </c>
    </row>
    <row r="9" spans="1:31" x14ac:dyDescent="0.25">
      <c r="A9">
        <v>10</v>
      </c>
      <c r="B9" t="s">
        <v>17</v>
      </c>
      <c r="C9" t="s">
        <v>18</v>
      </c>
      <c r="D9" t="s">
        <v>44</v>
      </c>
      <c r="E9" t="s">
        <v>43</v>
      </c>
      <c r="F9" t="s">
        <v>18</v>
      </c>
      <c r="G9" t="s">
        <v>21</v>
      </c>
      <c r="H9">
        <v>7</v>
      </c>
      <c r="I9" t="s">
        <v>22</v>
      </c>
      <c r="M9" t="s">
        <v>23</v>
      </c>
      <c r="S9" s="12" t="s">
        <v>68</v>
      </c>
      <c r="T9" t="s">
        <v>59</v>
      </c>
      <c r="U9" t="s">
        <v>55</v>
      </c>
      <c r="V9" t="str">
        <f t="shared" si="5"/>
        <v>15</v>
      </c>
      <c r="W9" t="str">
        <f t="shared" si="6"/>
        <v>AG74 - 590</v>
      </c>
      <c r="X9" t="str">
        <f t="shared" si="7"/>
        <v>HIDROLOGÍA Y SISTEMAS DE RIEGO - 2866</v>
      </c>
      <c r="Y9" t="str">
        <f t="shared" si="8"/>
        <v>AGRONOMIA VII-M-A HIDROLOGÍA Y SISTEMAS DE RIEGO</v>
      </c>
      <c r="Z9" t="str">
        <f t="shared" si="2"/>
        <v>AG_VII-M-A HIDROLOGÍA Y SISTEMAS DE RIEGO - 2866</v>
      </c>
      <c r="AA9" t="str">
        <f t="shared" si="9"/>
        <v>AG_VII-M-A HIDROLOGÍA Y S</v>
      </c>
      <c r="AB9" t="str">
        <f t="shared" si="4"/>
        <v>&lt;p&gt;&lt;a href='https://chat.whatsapp.com/DDaRqEJ0kNiBvuJPF8Soy3'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2"/>
      <c r="AE9" s="8" t="s">
        <v>47</v>
      </c>
    </row>
    <row r="10" spans="1:31" x14ac:dyDescent="0.25">
      <c r="A10">
        <v>11</v>
      </c>
      <c r="B10" t="s">
        <v>17</v>
      </c>
      <c r="C10" t="s">
        <v>18</v>
      </c>
      <c r="D10" t="s">
        <v>45</v>
      </c>
      <c r="E10" t="s">
        <v>43</v>
      </c>
      <c r="F10" t="s">
        <v>18</v>
      </c>
      <c r="G10" t="s">
        <v>21</v>
      </c>
      <c r="H10">
        <v>9</v>
      </c>
      <c r="I10" t="s">
        <v>46</v>
      </c>
      <c r="M10" t="s">
        <v>23</v>
      </c>
      <c r="S10" s="12" t="s">
        <v>69</v>
      </c>
      <c r="T10" t="s">
        <v>59</v>
      </c>
      <c r="U10" t="s">
        <v>56</v>
      </c>
      <c r="V10" t="str">
        <f t="shared" si="5"/>
        <v>16</v>
      </c>
      <c r="W10" t="str">
        <f t="shared" si="6"/>
        <v>AG75 - 591</v>
      </c>
      <c r="X10" t="str">
        <f t="shared" si="7"/>
        <v>CEREALES Y PSEUDOCEREALES - 2867</v>
      </c>
      <c r="Y10" t="str">
        <f t="shared" si="8"/>
        <v>AGRONOMIA VII-M-A CEREALES Y PSEUDOCEREALES</v>
      </c>
      <c r="Z10" t="str">
        <f t="shared" si="2"/>
        <v>AG_VII-M-A CEREALES Y PSEUDOCEREALES - 2867</v>
      </c>
      <c r="AA10" t="str">
        <f t="shared" si="9"/>
        <v>AG_VII-M-A CEREALES Y PSE</v>
      </c>
      <c r="AB10" t="str">
        <f t="shared" si="4"/>
        <v>&lt;p&gt;&lt;a href='https://chat.whatsapp.com/HSzda4TSUg72DP0KgmdLrY'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2"/>
      <c r="AE10" s="8" t="s">
        <v>47</v>
      </c>
    </row>
    <row r="11" spans="1:31" x14ac:dyDescent="0.25">
      <c r="A11">
        <v>7</v>
      </c>
      <c r="B11" t="s">
        <v>17</v>
      </c>
      <c r="C11" t="s">
        <v>18</v>
      </c>
      <c r="D11" t="s">
        <v>38</v>
      </c>
      <c r="E11" t="s">
        <v>33</v>
      </c>
      <c r="F11" t="s">
        <v>25</v>
      </c>
      <c r="G11" t="s">
        <v>26</v>
      </c>
      <c r="H11">
        <v>6</v>
      </c>
      <c r="I11" t="s">
        <v>31</v>
      </c>
      <c r="M11" t="s">
        <v>23</v>
      </c>
      <c r="S11" s="12" t="s">
        <v>70</v>
      </c>
      <c r="T11" t="s">
        <v>59</v>
      </c>
      <c r="U11" s="8" t="s">
        <v>57</v>
      </c>
      <c r="V11" t="str">
        <f t="shared" si="5"/>
        <v>17</v>
      </c>
      <c r="W11" t="str">
        <f t="shared" si="6"/>
        <v>CB.4 - 684</v>
      </c>
      <c r="X11" t="str">
        <f t="shared" si="7"/>
        <v>FÍSICA - 2871</v>
      </c>
      <c r="Y11" t="str">
        <f t="shared" si="8"/>
        <v>AGRONOMIA IV-T-B FÍSICA</v>
      </c>
      <c r="Z11" t="str">
        <f t="shared" si="2"/>
        <v>AG_IV-T-B FÍSICA - 2871</v>
      </c>
      <c r="AA11" t="str">
        <f>MID(Z11,1,25)</f>
        <v>AG_IV-T-B FÍSICA - 2871</v>
      </c>
      <c r="AB11" t="str">
        <f t="shared" si="4"/>
        <v>&lt;p&gt;&lt;a href='https://chat.whatsapp.com/COeY5RozfgQCNIm8C3wcnC'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2"/>
      <c r="AE11" s="8" t="s">
        <v>47</v>
      </c>
    </row>
    <row r="12" spans="1:31" x14ac:dyDescent="0.25">
      <c r="A12">
        <v>3</v>
      </c>
      <c r="B12" t="s">
        <v>17</v>
      </c>
      <c r="C12" t="s">
        <v>28</v>
      </c>
      <c r="D12" t="s">
        <v>29</v>
      </c>
      <c r="E12" t="s">
        <v>30</v>
      </c>
      <c r="F12" t="s">
        <v>25</v>
      </c>
      <c r="G12" t="s">
        <v>26</v>
      </c>
      <c r="H12">
        <v>1</v>
      </c>
      <c r="I12" t="s">
        <v>31</v>
      </c>
      <c r="S12" s="12" t="s">
        <v>71</v>
      </c>
      <c r="T12" t="s">
        <v>60</v>
      </c>
      <c r="U12" s="8" t="s">
        <v>57</v>
      </c>
      <c r="V12" t="str">
        <f t="shared" si="5"/>
        <v>17</v>
      </c>
      <c r="W12" t="str">
        <f t="shared" si="6"/>
        <v>AG35 - 565</v>
      </c>
      <c r="X12" t="str">
        <f t="shared" si="7"/>
        <v>FÍSICA I - 2872</v>
      </c>
      <c r="Y12" t="str">
        <f t="shared" si="8"/>
        <v>AGRONOMIA III-T-B FÍSICA I</v>
      </c>
      <c r="Z12" t="str">
        <f t="shared" si="2"/>
        <v>AG_III-T-B FÍSICA I - 2872</v>
      </c>
      <c r="AA12" t="str">
        <f>MID(Z12,1,25)</f>
        <v>AG_III-T-B FÍSICA I - 287</v>
      </c>
      <c r="AB12" t="str">
        <f t="shared" si="4"/>
        <v>&lt;p&gt;&lt;a href='https://chat.whatsapp.com/CRQDwX6dRziEGxXMgmAxpg'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2"/>
      <c r="AE12" s="8" t="s">
        <v>47</v>
      </c>
    </row>
    <row r="13" spans="1:31" x14ac:dyDescent="0.25">
      <c r="AC13" s="12"/>
      <c r="AE13" s="8"/>
    </row>
    <row r="14" spans="1:31" x14ac:dyDescent="0.25">
      <c r="AC14" s="12"/>
      <c r="AE14" s="8"/>
    </row>
    <row r="15" spans="1:31" x14ac:dyDescent="0.25">
      <c r="AC15" s="12"/>
      <c r="AE15" s="8"/>
    </row>
    <row r="16" spans="1:31" x14ac:dyDescent="0.25">
      <c r="AC16" s="12"/>
      <c r="AE16" s="8"/>
    </row>
    <row r="17" spans="29:31" x14ac:dyDescent="0.25">
      <c r="AC17" s="12"/>
      <c r="AE17" s="8"/>
    </row>
    <row r="18" spans="29:31" x14ac:dyDescent="0.25">
      <c r="AC18" s="12"/>
      <c r="AE18" s="8"/>
    </row>
    <row r="19" spans="29:31" x14ac:dyDescent="0.25">
      <c r="AC19" s="12"/>
      <c r="AE19" s="8"/>
    </row>
    <row r="20" spans="29:31" x14ac:dyDescent="0.25">
      <c r="AC20" s="12"/>
      <c r="AE20" s="8"/>
    </row>
    <row r="21" spans="29:31" x14ac:dyDescent="0.25">
      <c r="AC21" s="12"/>
      <c r="AE21" s="8"/>
    </row>
    <row r="22" spans="29:31" x14ac:dyDescent="0.25">
      <c r="AC22" s="12"/>
      <c r="AE22" s="8"/>
    </row>
    <row r="23" spans="29:31" x14ac:dyDescent="0.25">
      <c r="AC23" s="12"/>
      <c r="AE23" s="8"/>
    </row>
    <row r="24" spans="29:31" x14ac:dyDescent="0.25">
      <c r="AC24" s="12"/>
      <c r="AE24" s="8"/>
    </row>
    <row r="25" spans="29:31" x14ac:dyDescent="0.25">
      <c r="AC25" s="12"/>
      <c r="AE25" s="8"/>
    </row>
    <row r="26" spans="29:31" x14ac:dyDescent="0.25">
      <c r="AC26" s="12"/>
      <c r="AE26" s="8"/>
    </row>
    <row r="27" spans="29:31" x14ac:dyDescent="0.25">
      <c r="AC27" s="12"/>
      <c r="AE27" s="8"/>
    </row>
    <row r="28" spans="29:31" x14ac:dyDescent="0.25">
      <c r="AC28" s="12"/>
      <c r="AE28" s="8"/>
    </row>
    <row r="29" spans="29:31" x14ac:dyDescent="0.25">
      <c r="AC29" s="12"/>
      <c r="AE29" s="8"/>
    </row>
    <row r="30" spans="29:31" x14ac:dyDescent="0.25">
      <c r="AC30" s="12"/>
      <c r="AE30" s="8"/>
    </row>
    <row r="31" spans="29:31" x14ac:dyDescent="0.25">
      <c r="AC31" s="12"/>
      <c r="AE31" s="8"/>
    </row>
    <row r="32" spans="29:31" x14ac:dyDescent="0.25">
      <c r="AC32" s="12"/>
      <c r="AE32" s="8"/>
    </row>
    <row r="33" spans="29:31" x14ac:dyDescent="0.25">
      <c r="AC33" s="12"/>
      <c r="AE33" s="8"/>
    </row>
    <row r="34" spans="29:31" x14ac:dyDescent="0.25">
      <c r="AC34" s="12"/>
      <c r="AE34" s="8"/>
    </row>
    <row r="35" spans="29:31" x14ac:dyDescent="0.25">
      <c r="AC35" s="12"/>
      <c r="AE35" s="8"/>
    </row>
    <row r="36" spans="29:31" x14ac:dyDescent="0.25">
      <c r="AC36" s="12"/>
      <c r="AE36" s="8"/>
    </row>
    <row r="37" spans="29:31" x14ac:dyDescent="0.25">
      <c r="AC37" s="12"/>
      <c r="AE37" s="8"/>
    </row>
    <row r="38" spans="29:31" x14ac:dyDescent="0.25">
      <c r="AC38" s="12"/>
      <c r="AE38" s="8"/>
    </row>
    <row r="39" spans="29:31" x14ac:dyDescent="0.25">
      <c r="AC39" s="12"/>
      <c r="AE39" s="8"/>
    </row>
    <row r="40" spans="29:31" x14ac:dyDescent="0.25">
      <c r="AC40" s="12"/>
      <c r="AE40" s="8"/>
    </row>
    <row r="41" spans="29:31" x14ac:dyDescent="0.25">
      <c r="AC41" s="12"/>
      <c r="AE41" s="8"/>
    </row>
    <row r="42" spans="29:31" x14ac:dyDescent="0.25">
      <c r="AC42" s="12"/>
      <c r="AE42" s="8"/>
    </row>
    <row r="43" spans="29:31" x14ac:dyDescent="0.25">
      <c r="AC43" s="12"/>
      <c r="AE43" s="8"/>
    </row>
    <row r="44" spans="29:31" x14ac:dyDescent="0.25">
      <c r="AC44" s="12"/>
      <c r="AE44" s="8"/>
    </row>
    <row r="45" spans="29:31" x14ac:dyDescent="0.25">
      <c r="AC45" s="12"/>
      <c r="AE45" s="8"/>
    </row>
    <row r="46" spans="29:31" x14ac:dyDescent="0.25">
      <c r="AC46" s="12"/>
      <c r="AE46" s="8"/>
    </row>
    <row r="47" spans="29:31" x14ac:dyDescent="0.25">
      <c r="AC47" s="12"/>
      <c r="AE47" s="8"/>
    </row>
    <row r="48" spans="29:31" x14ac:dyDescent="0.25">
      <c r="AC48" s="12"/>
      <c r="AE48" s="8"/>
    </row>
    <row r="49" spans="29:31" x14ac:dyDescent="0.25">
      <c r="AC49" s="12"/>
      <c r="AE49" s="8"/>
    </row>
    <row r="50" spans="29:31" x14ac:dyDescent="0.25">
      <c r="AC50" s="12"/>
      <c r="AE50" s="8"/>
    </row>
    <row r="51" spans="29:31" x14ac:dyDescent="0.25">
      <c r="AC51" s="12"/>
      <c r="AE51" s="8"/>
    </row>
    <row r="52" spans="29:31" x14ac:dyDescent="0.25">
      <c r="AC52" s="12"/>
      <c r="AE52" s="8"/>
    </row>
    <row r="53" spans="29:31" x14ac:dyDescent="0.25">
      <c r="AC53" s="12"/>
      <c r="AE53" s="8"/>
    </row>
    <row r="54" spans="29:31" x14ac:dyDescent="0.25">
      <c r="AC54" s="12"/>
      <c r="AE54" s="8"/>
    </row>
    <row r="55" spans="29:31" x14ac:dyDescent="0.25">
      <c r="AC55" s="12"/>
      <c r="AE55" s="8"/>
    </row>
    <row r="56" spans="29:31" x14ac:dyDescent="0.25">
      <c r="AC56" s="12"/>
      <c r="AE56" s="8"/>
    </row>
    <row r="57" spans="29:31" x14ac:dyDescent="0.25">
      <c r="AC57" s="12"/>
      <c r="AE57" s="8"/>
    </row>
    <row r="58" spans="29:31" x14ac:dyDescent="0.25">
      <c r="AC58" s="12"/>
      <c r="AE58" s="8"/>
    </row>
    <row r="59" spans="29:31" x14ac:dyDescent="0.25">
      <c r="AC59" s="12"/>
      <c r="AE59" s="8"/>
    </row>
    <row r="60" spans="29:31" x14ac:dyDescent="0.25">
      <c r="AC60" s="12"/>
      <c r="AE60" s="8"/>
    </row>
    <row r="61" spans="29:31" x14ac:dyDescent="0.25">
      <c r="AC61" s="12"/>
      <c r="AE61" s="8"/>
    </row>
    <row r="62" spans="29:31" x14ac:dyDescent="0.25">
      <c r="AC62" s="12"/>
      <c r="AE62" s="8"/>
    </row>
    <row r="63" spans="29:31" x14ac:dyDescent="0.25">
      <c r="AC63" s="12"/>
      <c r="AE63" s="8"/>
    </row>
    <row r="64" spans="29:31" x14ac:dyDescent="0.25">
      <c r="AC64" s="12"/>
      <c r="AE64" s="8"/>
    </row>
    <row r="65" spans="4:31" x14ac:dyDescent="0.25">
      <c r="AC65" s="12"/>
      <c r="AE65" s="8"/>
    </row>
    <row r="66" spans="4:31" x14ac:dyDescent="0.25">
      <c r="AC66" s="12"/>
      <c r="AE66" s="8"/>
    </row>
    <row r="67" spans="4:31" x14ac:dyDescent="0.25">
      <c r="D67" s="10"/>
      <c r="U67" s="9"/>
      <c r="AC67" s="12"/>
      <c r="AE67" s="8"/>
    </row>
  </sheetData>
  <phoneticPr fontId="2" type="noConversion"/>
  <hyperlinks>
    <hyperlink ref="S3" r:id="rId1" xr:uid="{39F8E9D4-4D0D-40D9-8B15-48C511008CD8}"/>
    <hyperlink ref="S4" r:id="rId2" xr:uid="{37372060-E3D4-4534-BB62-79F4238C8326}"/>
    <hyperlink ref="S5" r:id="rId3" xr:uid="{2E245662-ECF5-4600-9AC5-D74E6D6A20C0}"/>
    <hyperlink ref="S6" r:id="rId4" xr:uid="{9433F31B-46BF-426D-AB7B-2492100AE816}"/>
    <hyperlink ref="S7" r:id="rId5" xr:uid="{A7383039-E105-4B16-9524-9E05CC29A8B6}"/>
    <hyperlink ref="S8" r:id="rId6" xr:uid="{5E683175-DEC9-4071-8CBD-7FEB1BC7E6FA}"/>
    <hyperlink ref="S9" r:id="rId7" xr:uid="{19F8EBB5-EDE7-4A90-8830-26A62E10A80A}"/>
    <hyperlink ref="S10" r:id="rId8" xr:uid="{21AE5D59-8AD2-4ACE-9D4B-F4007E550121}"/>
    <hyperlink ref="S11" r:id="rId9" xr:uid="{4C8A1323-ED89-4EC1-B18F-D26B3946A419}"/>
    <hyperlink ref="S12" r:id="rId10" xr:uid="{5CD6340A-8042-45D6-BA3E-3623995DF947}"/>
    <hyperlink ref="U2" r:id="rId11" xr:uid="{D2F7ADF9-8FCD-4EF0-AB14-F459A41F6136}"/>
    <hyperlink ref="AE2" r:id="rId12" xr:uid="{F153203B-5B40-4FB2-A5DD-441A7DDF16A0}"/>
  </hyperlinks>
  <pageMargins left="0.75" right="0.75" top="1" bottom="1" header="0.5" footer="0.5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>
      <selection activeCell="F12" sqref="F12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4"/>
  </cols>
  <sheetData>
    <row r="1" spans="3:8" x14ac:dyDescent="0.25">
      <c r="C1" t="s">
        <v>95</v>
      </c>
      <c r="D1" t="s">
        <v>96</v>
      </c>
      <c r="E1" s="14" t="s">
        <v>97</v>
      </c>
      <c r="F1" t="s">
        <v>98</v>
      </c>
      <c r="G1" t="s">
        <v>99</v>
      </c>
      <c r="H1" t="str">
        <f>CONCATENATE(C1,",",D1,",",E1,",",F1,",",G1)</f>
        <v>username,firstname,lastname,email,auth</v>
      </c>
    </row>
    <row r="2" spans="3:8" ht="15.75" x14ac:dyDescent="0.25">
      <c r="C2" s="13">
        <v>15419141</v>
      </c>
      <c r="D2" t="s">
        <v>81</v>
      </c>
      <c r="E2" t="s">
        <v>88</v>
      </c>
      <c r="F2" t="s">
        <v>72</v>
      </c>
      <c r="G2" t="s">
        <v>100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4">
        <v>40662095</v>
      </c>
      <c r="D3" t="s">
        <v>82</v>
      </c>
      <c r="E3" t="s">
        <v>89</v>
      </c>
      <c r="F3" t="s">
        <v>73</v>
      </c>
      <c r="G3" t="s">
        <v>100</v>
      </c>
      <c r="H3" t="str">
        <f t="shared" si="0"/>
        <v>40662095,TORRES JIMÉNEZ,EDERSON IGNACIO,e_torres@undc.edu.pe,oauth2</v>
      </c>
    </row>
    <row r="4" spans="3:8" x14ac:dyDescent="0.25">
      <c r="C4" s="14">
        <v>46117029</v>
      </c>
      <c r="D4" t="s">
        <v>83</v>
      </c>
      <c r="E4" t="s">
        <v>90</v>
      </c>
      <c r="F4" t="s">
        <v>74</v>
      </c>
      <c r="G4" t="s">
        <v>100</v>
      </c>
      <c r="H4" t="str">
        <f t="shared" si="0"/>
        <v>46117029,ANTONIO AQUIJE,RENZO ROLAND,rantonio@undc.edu.pe,oauth2</v>
      </c>
    </row>
    <row r="5" spans="3:8" x14ac:dyDescent="0.25">
      <c r="C5" s="14">
        <v>45976158</v>
      </c>
      <c r="D5" t="s">
        <v>84</v>
      </c>
      <c r="E5" t="s">
        <v>91</v>
      </c>
      <c r="F5" t="s">
        <v>75</v>
      </c>
      <c r="G5" t="s">
        <v>100</v>
      </c>
      <c r="H5" t="str">
        <f t="shared" si="0"/>
        <v>45976158,TOLEDO GUERRA,JUAN CARLOS ALFREDO,jtoledo@undc.edu.pe,oauth2</v>
      </c>
    </row>
    <row r="6" spans="3:8" x14ac:dyDescent="0.25">
      <c r="C6" s="14">
        <v>40332859</v>
      </c>
      <c r="D6" t="s">
        <v>85</v>
      </c>
      <c r="E6" t="s">
        <v>92</v>
      </c>
      <c r="F6" t="s">
        <v>76</v>
      </c>
      <c r="G6" t="s">
        <v>100</v>
      </c>
      <c r="H6" t="str">
        <f t="shared" si="0"/>
        <v>40332859,ÑAÑEZ JAVIER,NANCY,nnanez@undc.edu.pe,oauth2</v>
      </c>
    </row>
    <row r="7" spans="3:8" x14ac:dyDescent="0.25">
      <c r="C7" s="14" t="s">
        <v>78</v>
      </c>
      <c r="D7" t="s">
        <v>86</v>
      </c>
      <c r="E7" t="s">
        <v>93</v>
      </c>
      <c r="F7" t="s">
        <v>77</v>
      </c>
      <c r="G7" t="s">
        <v>100</v>
      </c>
      <c r="H7" t="str">
        <f t="shared" si="0"/>
        <v>06532908,VALDERRAMA ROMERO,ANTONIO SALOMON,avalderrama@undc.edu.pe,oauth2</v>
      </c>
    </row>
    <row r="8" spans="3:8" x14ac:dyDescent="0.25">
      <c r="C8" s="14" t="s">
        <v>80</v>
      </c>
      <c r="D8" t="s">
        <v>87</v>
      </c>
      <c r="E8" t="s">
        <v>94</v>
      </c>
      <c r="F8" t="s">
        <v>79</v>
      </c>
      <c r="G8" t="s">
        <v>100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2023-01-18T03:42:42Z</dcterms:modified>
</cp:coreProperties>
</file>