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86BE4C77-F147-428A-B62F-C654ACC9684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U13" i="1"/>
  <c r="U12" i="1"/>
  <c r="U11" i="1"/>
  <c r="U10" i="1"/>
  <c r="U9" i="1"/>
  <c r="U8" i="1"/>
  <c r="U7" i="1"/>
  <c r="U6" i="1"/>
  <c r="U5" i="1"/>
  <c r="U4" i="1"/>
  <c r="U3" i="1"/>
  <c r="U2" i="1"/>
  <c r="V2" i="1"/>
  <c r="W2" i="1"/>
  <c r="X2" i="1" s="1"/>
  <c r="Y2" i="1" s="1"/>
  <c r="Z2" i="1"/>
  <c r="V3" i="1"/>
  <c r="W3" i="1"/>
  <c r="X3" i="1" s="1"/>
  <c r="Y3" i="1" s="1"/>
  <c r="Z3" i="1"/>
  <c r="V4" i="1"/>
  <c r="W4" i="1"/>
  <c r="X4" i="1" s="1"/>
  <c r="Z4" i="1"/>
  <c r="V5" i="1"/>
  <c r="W5" i="1"/>
  <c r="X5" i="1" s="1"/>
  <c r="Y5" i="1" s="1"/>
  <c r="Z5" i="1"/>
  <c r="V6" i="1"/>
  <c r="W6" i="1"/>
  <c r="X6" i="1" s="1"/>
  <c r="Y6" i="1" s="1"/>
  <c r="Z6" i="1"/>
  <c r="V7" i="1"/>
  <c r="W7" i="1"/>
  <c r="X7" i="1" s="1"/>
  <c r="Y7" i="1" s="1"/>
  <c r="Z7" i="1"/>
  <c r="V8" i="1"/>
  <c r="W8" i="1"/>
  <c r="X8" i="1" s="1"/>
  <c r="Y8" i="1" s="1"/>
  <c r="Z8" i="1"/>
  <c r="V9" i="1"/>
  <c r="W9" i="1"/>
  <c r="X9" i="1" s="1"/>
  <c r="Y9" i="1" s="1"/>
  <c r="Z9" i="1"/>
  <c r="V10" i="1"/>
  <c r="W10" i="1"/>
  <c r="X10" i="1" s="1"/>
  <c r="Y10" i="1" s="1"/>
  <c r="Z10" i="1"/>
  <c r="V11" i="1"/>
  <c r="W11" i="1"/>
  <c r="X11" i="1" s="1"/>
  <c r="Y11" i="1" s="1"/>
  <c r="Z11" i="1"/>
  <c r="V12" i="1"/>
  <c r="W12" i="1"/>
  <c r="X12" i="1" s="1"/>
  <c r="Y12" i="1" s="1"/>
  <c r="Z12" i="1"/>
  <c r="V13" i="1"/>
  <c r="W13" i="1"/>
  <c r="X13" i="1" s="1"/>
  <c r="Y13" i="1" s="1"/>
  <c r="Z13" i="1"/>
</calcChain>
</file>

<file path=xl/sharedStrings.xml><?xml version="1.0" encoding="utf-8"?>
<sst xmlns="http://schemas.openxmlformats.org/spreadsheetml/2006/main" count="235" uniqueCount="161">
  <si>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</si>
  <si>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</si>
  <si>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</si>
  <si>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</si>
  <si>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</si>
  <si>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</si>
  <si>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</si>
  <si>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</si>
  <si>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</si>
  <si>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</si>
  <si>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</si>
  <si>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</si>
  <si>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</si>
  <si>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</si>
  <si>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</si>
  <si>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IV</t>
  </si>
  <si>
    <t>CAR</t>
  </si>
  <si>
    <t>TIPO</t>
  </si>
  <si>
    <t>ASIGNATURA</t>
  </si>
  <si>
    <t>AG</t>
  </si>
  <si>
    <t>ÑAÑEZ JAVIER NANCY</t>
  </si>
  <si>
    <t>HUAMAN PASTORELLI SANDRA ELIZABETH</t>
  </si>
  <si>
    <t>AYBAR PEVE LEANDRO JOEL</t>
  </si>
  <si>
    <t>VEGA CANALES FELIPE</t>
  </si>
  <si>
    <t>VALDERRAMA ROMERO ANTONIO SALOMON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</si>
  <si>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</si>
  <si>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</si>
  <si>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</si>
  <si>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</si>
  <si>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</si>
  <si>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</si>
  <si>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</si>
  <si>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</si>
  <si>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</si>
  <si>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</si>
  <si>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</si>
  <si>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</si>
  <si>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</si>
  <si>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</si>
  <si>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</si>
  <si>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</si>
  <si>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</si>
  <si>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</si>
  <si>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</si>
  <si>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</si>
  <si>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</si>
  <si>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</si>
  <si>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</si>
  <si>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</si>
  <si>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https://firebasestorage.googleapis.com/v0/b/backup-a2b5c.appspot.com/o/linkwhatsapp.png?alt=media&amp;token=531801e8-d490-42f7-b704-64c0f96eb8c5</t>
  </si>
  <si>
    <t>III</t>
  </si>
  <si>
    <t>I</t>
  </si>
  <si>
    <t>ID_COURSE</t>
  </si>
  <si>
    <t>SECCION</t>
  </si>
  <si>
    <t>BACKUP</t>
  </si>
  <si>
    <t>TAMAÑO</t>
  </si>
  <si>
    <t>https://aula.undc.edu.pe/pluginfile.php/69101/backup/course/II-M-ACULTURA%20AMBIENTAL%20-%202767.mbz?forcedownload=1</t>
  </si>
  <si>
    <t>286.6MB</t>
  </si>
  <si>
    <t>https://aula.undc.edu.pe/pluginfile.php/69107/backup/course/II-T-BCULTURA%20AMBIENTAL%20-%202773.mbz?forcedownload=1</t>
  </si>
  <si>
    <t>271.9MB</t>
  </si>
  <si>
    <t>https://aula.undc.edu.pe/pluginfile.php/69097/backup/course/II-M-AAN%C3%81LISIS%20MATEM%C3%81TICO%20-%202763.mbz?forcedownload=1</t>
  </si>
  <si>
    <t>49.9MB</t>
  </si>
  <si>
    <t>https://aula.undc.edu.pe/pluginfile.php/69103/backup/course/II-T-BAN%C3%81LISIS%20MATEM%C3%81TICO%20-%202769.mbz?forcedownload=1</t>
  </si>
  <si>
    <t>90MB</t>
  </si>
  <si>
    <t>https://aula.undc.edu.pe/pluginfile.php/69098/backup/course/II-M-AF%C3%8DSICA%20-%202764.mbz?forcedownload=1</t>
  </si>
  <si>
    <t>1MB</t>
  </si>
  <si>
    <t>https://aula.undc.edu.pe/pluginfile.php/69104/backup/course/II-T-BF%C3%8DSICA%20-%202770.mbz?forcedownload=1</t>
  </si>
  <si>
    <t>12.6MB</t>
  </si>
  <si>
    <t>https://aula.undc.edu.pe/pluginfile.php/69099/backup/course/II-M-AQU%C3%8DMICA%20GENERAL%20-%202765.mbz?forcedownload=1</t>
  </si>
  <si>
    <t>346.1MB</t>
  </si>
  <si>
    <t>https://aula.undc.edu.pe/pluginfile.php/69105/backup/course/II-T-BQU%C3%8DMICA%20GENERAL%20-%202771.mbz?forcedownload=1</t>
  </si>
  <si>
    <t>190MB</t>
  </si>
  <si>
    <t>https://aula.undc.edu.pe/pluginfile.php/69100/backup/course/II-M-ABOT%C3%81NICA%20GENERAL%20-%202766.mbz?forcedownload=1</t>
  </si>
  <si>
    <t>582.3MB</t>
  </si>
  <si>
    <t>https://aula.undc.edu.pe/pluginfile.php/69106/backup/course/II-T-BBOT%C3%81NICA%20GENERAL%20-%202772.mbz?forcedownload=1</t>
  </si>
  <si>
    <t>603.2MB</t>
  </si>
  <si>
    <t>https://aula.undc.edu.pe/pluginfile.php/69102/backup/course/II-M-AINFORM%C3%81TICA%20-%202768.mbz?forcedownload=1</t>
  </si>
  <si>
    <t>740.8MB</t>
  </si>
  <si>
    <t>https://aula.undc.edu.pe/pluginfile.php/69108/backup/course/II-T-BINFORM%C3%81TICA%20-%202774.mbz?forcedownload=1</t>
  </si>
  <si>
    <t>502.3MB</t>
  </si>
  <si>
    <t>AG_II-M-A CULTURA AMBIENT 1 participante</t>
  </si>
  <si>
    <t>AG_II-T-B CULTURA AMBIENT 1 participante</t>
  </si>
  <si>
    <t>AG_II-M-A ANÁLISIS MATEMÁ 1 participante</t>
  </si>
  <si>
    <t>AG_II-T-B ANÁLISIS MATEMÁ 1 participante</t>
  </si>
  <si>
    <t>AG_II-M-A QUÍMICA GENERAL 1 participante</t>
  </si>
  <si>
    <t>AG_II-T-B QUÍMICA GENERAL 1 participante</t>
  </si>
  <si>
    <t>AG_II-M-A BOTÁNICA GENERA 1 participante</t>
  </si>
  <si>
    <t>AG_II-T-B BOTÁNICA GENERA 1 participante</t>
  </si>
  <si>
    <t>AG_II-M-A INFORMÁTICA - 2 1 participante</t>
  </si>
  <si>
    <t>AG_II-T-B INFORMÁTICA - 2 1 participante</t>
  </si>
  <si>
    <t>AG_IV-M-A BIOQUÍMICA GENE 1 participante</t>
  </si>
  <si>
    <t>AG_IV-M-A ESTADÍSTICA GEN 1 participante</t>
  </si>
  <si>
    <t>AG_IV-T-B ESTADÍSTICA GEN 1 participante</t>
  </si>
  <si>
    <t>AG_IV-M-A FÍSICA II - 277 1 participante</t>
  </si>
  <si>
    <t>AG_IV-T-B FÍSICA II - 278 1 participante</t>
  </si>
  <si>
    <t>AG_IV-M-A MICROECONOMÍA - 1 participante</t>
  </si>
  <si>
    <t>AG_IV-T-B MICROECONOMÍA - 1 participante</t>
  </si>
  <si>
    <t>AG_IV-M-A LIDERAZGO Y TRA 1 participante</t>
  </si>
  <si>
    <t>AG_IV-T-B LIDERAZGO Y TRA 1 participante</t>
  </si>
  <si>
    <t>AG_V-T-A MECANIZACIÓN AGR 1 participante</t>
  </si>
  <si>
    <t>AG_V-T-A FISIOLOGÍA VEGET 1 participante</t>
  </si>
  <si>
    <t>AG_V-T-A GENÉTICA VEGETAL 1 participante</t>
  </si>
  <si>
    <t>AG_V-T-A METEOROLOGÍA - 2 1 participante</t>
  </si>
  <si>
    <t>AG_V-T-A CONSTITUCIÓN Y D 1 participante</t>
  </si>
  <si>
    <t>AG_V-T-A EDAFOLOGIA - 279 1 participante</t>
  </si>
  <si>
    <t>AG_VI-T-A AGROTECNÍA - 27 1 participante</t>
  </si>
  <si>
    <t>AG_VI-T-A ENTOMOLOGÍA GEN 1 participante</t>
  </si>
  <si>
    <t>AG_VI-T-A PENSAMIENTO POL 1 participante</t>
  </si>
  <si>
    <t>AG_VIII-M-A RAICES Y TUBÉ 1 participante</t>
  </si>
  <si>
    <t>AG_VIII-T-B RAICES Y TUBÉ 1 participante</t>
  </si>
  <si>
    <t>AG_VIII-M-A ENTOMOLOGÍA A 1 participante</t>
  </si>
  <si>
    <t>AG_VIII-T-B ENTOMOLOGÍA A 1 participante</t>
  </si>
  <si>
    <t>AG_VIII-T-B METODOLOGÍA D 1 participante</t>
  </si>
  <si>
    <t>AG_VIII-M-A PRODUCCIÓN DE 1 participante</t>
  </si>
  <si>
    <t>AG_VIII-T-B PRODUCCIÓN DE 1 participante</t>
  </si>
  <si>
    <t>AG_X-M-A FORMULACIÓN Y EV 1 participante</t>
  </si>
  <si>
    <t>AG_X-T-B FORMULACIÓN Y EV 1 participante</t>
  </si>
  <si>
    <t>AG_X-M-A EXTENSIÓN AGRARI 1 participante</t>
  </si>
  <si>
    <t>AG_X-T-B EXTENSIÓN AGRARI 1 participante</t>
  </si>
  <si>
    <t>AG_X-M-A MANEJO INTEGRADO 1 participante</t>
  </si>
  <si>
    <t>AG_X-T-B MANEJO INTEGRADO 1 participante</t>
  </si>
  <si>
    <t>AG_X-M-A SEMINARIO DE TES 1 participante</t>
  </si>
  <si>
    <t>AG_X-T-B SEMINARIO DE TES 1 participante</t>
  </si>
  <si>
    <t>AG_X-M-A NUTRICIÓN Y ALIM 1 participante</t>
  </si>
  <si>
    <t>AG_X-T-B NUTRICIÓN Y ALIM 1 participante</t>
  </si>
  <si>
    <t>AG_X-M-A CONTROL BIOLÓGIC 1 participante</t>
  </si>
  <si>
    <t>AG_II-M-A FÍSICA - 2764 1 participante</t>
  </si>
  <si>
    <t>AG_II-T-B FÍSICA - 2770 1 participante</t>
  </si>
  <si>
    <t>AG_IV-T-B BIOQUÍMICA GENE 1 participante</t>
  </si>
  <si>
    <t>AG_IV-M-A AGROECOLOGÍA - 32 participantes</t>
  </si>
  <si>
    <t>AG_IV-T-B AGROECOLOGÍA - 29 participantes</t>
  </si>
  <si>
    <t>AG_V-T-A MICROBIOLOGÍA - 38 participantes</t>
  </si>
  <si>
    <t>AG_VI-T-A FERTILIDAD DEL 37 participantes</t>
  </si>
  <si>
    <t>AG_VI-T-A PROPAGACIÓN DE 36 participantes</t>
  </si>
  <si>
    <t>AG_VI-T-A TOPOGRAFÍA - 27 1 participante</t>
  </si>
  <si>
    <t>AG_VIII-M-A OLERICULTURA 26 participantes</t>
  </si>
  <si>
    <t>AG_VIII-T-B OLERICULTURA 25 participantes</t>
  </si>
  <si>
    <t>AG_VIII-M-A FRUTICULTURA 31 participantes</t>
  </si>
  <si>
    <t>AG_VIII-T-B FRUTICULTURA 32 participantes</t>
  </si>
  <si>
    <t>AG_VIII-M-A METODOLOGÍA D 1 participante</t>
  </si>
  <si>
    <t>AG_X-T-B CONTROL BIOLÓGIC 1 participante</t>
  </si>
  <si>
    <t>AG_X-M-A AGRICULTURA ORGÁ 1 participante</t>
  </si>
  <si>
    <t>AG_X-T-B AGRICULTURA ORGÁ 1 participante</t>
  </si>
  <si>
    <t>AG_III-M-A MATEMÁTICA II 48 participantes</t>
  </si>
  <si>
    <t>AG12 - 553 - BIOLOGÍA GENERAL - 2862</t>
  </si>
  <si>
    <t>FG.5 - 681 - CIUDADANÍA - 2869</t>
  </si>
  <si>
    <t>CARPIO VENTURA JESUS ELIBERTO</t>
  </si>
  <si>
    <t>E</t>
  </si>
  <si>
    <t>AG35 - 565 - FÍSICA I - 2872</t>
  </si>
  <si>
    <t>ANTONIO AQUIJE RENZO ROLAND</t>
  </si>
  <si>
    <t>AG21 - 558 - MATEMÁTICA I - 2875</t>
  </si>
  <si>
    <t>AG42 - 569 - ESTADÍSTICA GENERAL - 2863</t>
  </si>
  <si>
    <t>AG45 - 572 - MICROECONOMÍA - 2864</t>
  </si>
  <si>
    <t>CB.2 - 683 - ANÁLISIS MATEMÁTICO - 2870</t>
  </si>
  <si>
    <t>CB.4 - 684 - FÍSICA - 2871</t>
  </si>
  <si>
    <t>AG94 - 624 - SEMINARIO DE TESIS I - 2868</t>
  </si>
  <si>
    <t>IX</t>
  </si>
  <si>
    <t>AG71 - 587 - MEJORAMIENTO GENÉTICO Y BIOTECNOLOGÍA - 2865</t>
  </si>
  <si>
    <t>VII</t>
  </si>
  <si>
    <t>AG74 - 590 - HIDROLOGÍA Y SISTEMAS DE RIEGO - 2866</t>
  </si>
  <si>
    <t>AG75 - 591 - CEREALES Y PSEUDOCEREALES - 2867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</si>
</sst>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3" fillId="4" borderId="0" xfId="1" applyFill="1" applyAlignment="1" applyProtection="1"/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la.undc.edu.pe/pluginfile.php/69099/backup/course/II-M-AQU%C3%8DMICA%20GENERAL%20-%202765.mbz?forcedownload=1" TargetMode="External"/><Relationship Id="rId13" Type="http://schemas.openxmlformats.org/officeDocument/2006/relationships/hyperlink" Target="https://aula.undc.edu.pe/pluginfile.php/69108/backup/course/II-T-BINFORM%C3%81TICA%20-%202774.mbz?forcedownload=1" TargetMode="External"/><Relationship Id="rId3" Type="http://schemas.openxmlformats.org/officeDocument/2006/relationships/hyperlink" Target="https://aula.undc.edu.pe/pluginfile.php/69107/backup/course/II-T-BCULTURA%20AMBIENTAL%20-%202773.mbz?forcedownload=1" TargetMode="External"/><Relationship Id="rId7" Type="http://schemas.openxmlformats.org/officeDocument/2006/relationships/hyperlink" Target="https://aula.undc.edu.pe/pluginfile.php/69104/backup/course/II-T-BF%C3%8DSICA%20-%202770.mbz?forcedownload=1" TargetMode="External"/><Relationship Id="rId12" Type="http://schemas.openxmlformats.org/officeDocument/2006/relationships/hyperlink" Target="https://aula.undc.edu.pe/pluginfile.php/69102/backup/course/II-M-AINFORM%C3%81TICA%20-%202768.mbz?forcedownload=1" TargetMode="External"/><Relationship Id="rId2" Type="http://schemas.openxmlformats.org/officeDocument/2006/relationships/hyperlink" Target="https://aula.undc.edu.pe/pluginfile.php/69101/backup/course/II-M-ACULTURA%20AMBIENTAL%20-%202767.mbz?forcedownload=1" TargetMode="External"/><Relationship Id="rId1" Type="http://schemas.openxmlformats.org/officeDocument/2006/relationships/hyperlink" Target="https://aula.undc.edu.pe/course/view.php?id=1065" TargetMode="External"/><Relationship Id="rId6" Type="http://schemas.openxmlformats.org/officeDocument/2006/relationships/hyperlink" Target="https://aula.undc.edu.pe/pluginfile.php/69098/backup/course/II-M-AF%C3%8DSICA%20-%202764.mbz?forcedownload=1" TargetMode="External"/><Relationship Id="rId11" Type="http://schemas.openxmlformats.org/officeDocument/2006/relationships/hyperlink" Target="https://aula.undc.edu.pe/pluginfile.php/69106/backup/course/II-T-BBOT%C3%81NICA%20GENERAL%20-%202772.mbz?forcedownload=1" TargetMode="External"/><Relationship Id="rId5" Type="http://schemas.openxmlformats.org/officeDocument/2006/relationships/hyperlink" Target="https://aula.undc.edu.pe/pluginfile.php/69103/backup/course/II-T-BAN%C3%81LISIS%20MATEM%C3%81TICO%20-%202769.mbz?forcedownload=1" TargetMode="External"/><Relationship Id="rId10" Type="http://schemas.openxmlformats.org/officeDocument/2006/relationships/hyperlink" Target="https://aula.undc.edu.pe/pluginfile.php/69100/backup/course/II-M-ABOT%C3%81NICA%20GENERAL%20-%202766.mbz?forcedownload=1" TargetMode="External"/><Relationship Id="rId4" Type="http://schemas.openxmlformats.org/officeDocument/2006/relationships/hyperlink" Target="https://aula.undc.edu.pe/pluginfile.php/69097/backup/course/II-M-AAN%C3%81LISIS%20MATEM%C3%81TICO%20-%202763.mbz?forcedownload=1" TargetMode="External"/><Relationship Id="rId9" Type="http://schemas.openxmlformats.org/officeDocument/2006/relationships/hyperlink" Target="https://aula.undc.edu.pe/pluginfile.php/69105/backup/course/II-T-BQU%C3%8DMICA%20GENERAL%20-%202771.mbz?forcedownload=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67"/>
  <sheetViews>
    <sheetView tabSelected="1" topLeftCell="T1" workbookViewId="0">
      <pane ySplit="1" topLeftCell="A2" activePane="bottomLeft" state="frozen"/>
      <selection pane="bottomLeft" activeCell="Y8" sqref="Y8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customWidth="1"/>
    <col min="19" max="19" width="17.140625" bestFit="1" customWidth="1"/>
    <col min="20" max="20" width="47.85546875" bestFit="1" customWidth="1"/>
    <col min="21" max="22" width="10.85546875" bestFit="1" customWidth="1"/>
    <col min="23" max="23" width="27.42578125" customWidth="1"/>
    <col min="24" max="24" width="32.42578125" bestFit="1" customWidth="1"/>
    <col min="25" max="25" width="27.42578125" bestFit="1" customWidth="1"/>
    <col min="26" max="26" width="22.5703125" customWidth="1"/>
    <col min="27" max="27" width="19.42578125" customWidth="1"/>
    <col min="28" max="28" width="9.28515625" bestFit="1" customWidth="1"/>
    <col min="29" max="29" width="14.85546875" customWidth="1"/>
  </cols>
  <sheetData>
    <row r="1" spans="1:29" x14ac:dyDescent="0.25">
      <c r="A1" s="1" t="s">
        <v>0</v>
      </c>
      <c r="B1" s="2" t="s">
        <v>16</v>
      </c>
      <c r="C1" s="2" t="s">
        <v>17</v>
      </c>
      <c r="D1" s="3" t="s">
        <v>18</v>
      </c>
      <c r="E1" s="4" t="s">
        <v>1</v>
      </c>
      <c r="F1" s="4" t="s">
        <v>4</v>
      </c>
      <c r="G1" s="4" t="s">
        <v>53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13</v>
      </c>
      <c r="T1" s="4" t="s">
        <v>8</v>
      </c>
      <c r="U1" t="s">
        <v>52</v>
      </c>
      <c r="V1" s="5" t="s">
        <v>2</v>
      </c>
      <c r="W1" s="5" t="s">
        <v>3</v>
      </c>
      <c r="X1" s="6" t="s">
        <v>5</v>
      </c>
      <c r="Y1" s="6" t="s">
        <v>6</v>
      </c>
      <c r="Z1" s="6" t="s">
        <v>7</v>
      </c>
      <c r="AA1" s="11" t="s">
        <v>54</v>
      </c>
      <c r="AB1" s="11" t="s">
        <v>55</v>
      </c>
    </row>
    <row r="2" spans="1:29" x14ac:dyDescent="0.25">
      <c r="A2">
        <v>1</v>
      </c>
      <c r="B2" t="s">
        <v>19</v>
      </c>
      <c r="C2" t="s">
        <v>9</v>
      </c>
      <c r="D2" t="s">
        <v>144</v>
      </c>
      <c r="E2" t="s">
        <v>51</v>
      </c>
      <c r="F2" t="s">
        <v>9</v>
      </c>
      <c r="G2" t="s">
        <v>10</v>
      </c>
      <c r="H2">
        <v>2</v>
      </c>
      <c r="I2" t="s">
        <v>23</v>
      </c>
      <c r="M2" t="s">
        <v>14</v>
      </c>
      <c r="S2" t="s">
        <v>25</v>
      </c>
      <c r="T2" s="8" t="s">
        <v>37</v>
      </c>
      <c r="U2" t="str">
        <f>MID(T2,45,4)</f>
        <v>1065</v>
      </c>
      <c r="V2" t="str">
        <f t="shared" ref="V2" si="0">MID(D2,1,10)</f>
        <v>AG12 - 553</v>
      </c>
      <c r="W2" t="str">
        <f t="shared" ref="W2" si="1">TRIM(MID(D2,14,222))</f>
        <v>BIOLOGÍA GENERAL - 2862</v>
      </c>
      <c r="X2" t="str">
        <f t="shared" ref="X2" si="2">CONCATENATE(B2,"_",E2,"-",F2,"-",G2," ",W2)</f>
        <v>AG_I-M-A BIOLOGÍA GENERAL - 2862</v>
      </c>
      <c r="Y2" t="str">
        <f>TRIM(MID(X2,1,25))</f>
        <v>AG_I-M-A BIOLOGÍA GENERAL</v>
      </c>
      <c r="Z2" t="str">
        <f t="shared" ref="Z2:Z33" si="3">CONCATENATE("&lt;p&gt;&lt;a href='",S2,"' target='_blank'&gt;&lt;img src='",AC2,"'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" s="12" t="s">
        <v>56</v>
      </c>
      <c r="AB2" t="s">
        <v>57</v>
      </c>
      <c r="AC2" s="8" t="s">
        <v>49</v>
      </c>
    </row>
    <row r="3" spans="1:29" x14ac:dyDescent="0.25">
      <c r="A3">
        <v>2</v>
      </c>
      <c r="B3" t="s">
        <v>19</v>
      </c>
      <c r="C3" t="s">
        <v>9</v>
      </c>
      <c r="D3" t="s">
        <v>145</v>
      </c>
      <c r="E3" t="s">
        <v>51</v>
      </c>
      <c r="F3" t="s">
        <v>12</v>
      </c>
      <c r="G3" t="s">
        <v>11</v>
      </c>
      <c r="H3">
        <v>16</v>
      </c>
      <c r="I3" t="s">
        <v>146</v>
      </c>
      <c r="M3" t="s">
        <v>14</v>
      </c>
      <c r="S3" t="s">
        <v>26</v>
      </c>
      <c r="T3" t="s">
        <v>38</v>
      </c>
      <c r="U3" t="str">
        <f t="shared" ref="U3:U66" si="4">MID(T3,45,4)</f>
        <v>1071</v>
      </c>
      <c r="V3" t="str">
        <f t="shared" ref="V3:V64" si="5">MID(D3,1,10)</f>
        <v>FG.5 - 681</v>
      </c>
      <c r="W3" t="str">
        <f t="shared" ref="W3:W64" si="6">TRIM(MID(D3,14,222))</f>
        <v>CIUDADANÍA - 2869</v>
      </c>
      <c r="X3" t="str">
        <f t="shared" ref="X3:X64" si="7">CONCATENATE(B3,"_",E3,"-",F3,"-",G3," ",W3)</f>
        <v>AG_I-T-B CIUDADANÍA - 2869</v>
      </c>
      <c r="Y3" t="str">
        <f t="shared" ref="Y3:Y66" si="8">TRIM(MID(X3,1,25))</f>
        <v>AG_I-T-B CIUDADANÍA - 286</v>
      </c>
      <c r="Z3" t="str">
        <f t="shared" si="3"/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" s="12" t="s">
        <v>58</v>
      </c>
      <c r="AB3" t="s">
        <v>59</v>
      </c>
      <c r="AC3" s="8" t="s">
        <v>49</v>
      </c>
    </row>
    <row r="4" spans="1:29" x14ac:dyDescent="0.25">
      <c r="A4">
        <v>3</v>
      </c>
      <c r="B4" t="s">
        <v>19</v>
      </c>
      <c r="C4" t="s">
        <v>147</v>
      </c>
      <c r="D4" t="s">
        <v>148</v>
      </c>
      <c r="E4" t="s">
        <v>50</v>
      </c>
      <c r="F4" t="s">
        <v>12</v>
      </c>
      <c r="G4" t="s">
        <v>11</v>
      </c>
      <c r="H4">
        <v>1</v>
      </c>
      <c r="I4" t="s">
        <v>149</v>
      </c>
      <c r="S4" t="s">
        <v>27</v>
      </c>
      <c r="T4" t="s">
        <v>39</v>
      </c>
      <c r="U4" t="str">
        <f t="shared" si="4"/>
        <v>1061</v>
      </c>
      <c r="V4" t="str">
        <f t="shared" si="5"/>
        <v>AG35 - 565</v>
      </c>
      <c r="W4" t="str">
        <f t="shared" si="6"/>
        <v>FÍSICA I - 2872</v>
      </c>
      <c r="X4" t="str">
        <f t="shared" si="7"/>
        <v>AG_III-T-B FÍSICA I - 2872</v>
      </c>
      <c r="Y4" t="str">
        <f t="shared" si="8"/>
        <v>AG_III-T-B FÍSICA I - 287</v>
      </c>
      <c r="Z4" t="str">
        <f t="shared" si="3"/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" s="12" t="s">
        <v>60</v>
      </c>
      <c r="AB4" t="s">
        <v>61</v>
      </c>
      <c r="AC4" s="8" t="s">
        <v>49</v>
      </c>
    </row>
    <row r="5" spans="1:29" x14ac:dyDescent="0.25">
      <c r="A5">
        <v>4</v>
      </c>
      <c r="B5" t="s">
        <v>19</v>
      </c>
      <c r="C5" t="s">
        <v>147</v>
      </c>
      <c r="D5" t="s">
        <v>150</v>
      </c>
      <c r="E5" t="s">
        <v>15</v>
      </c>
      <c r="F5" t="s">
        <v>12</v>
      </c>
      <c r="G5" t="s">
        <v>11</v>
      </c>
      <c r="H5">
        <v>2</v>
      </c>
      <c r="I5" t="s">
        <v>20</v>
      </c>
      <c r="S5" t="s">
        <v>28</v>
      </c>
      <c r="T5" t="s">
        <v>40</v>
      </c>
      <c r="U5" t="str">
        <f t="shared" si="4"/>
        <v>1067</v>
      </c>
      <c r="V5" t="str">
        <f t="shared" si="5"/>
        <v>AG21 - 558</v>
      </c>
      <c r="W5" t="str">
        <f t="shared" si="6"/>
        <v>MATEMÁTICA I - 2875</v>
      </c>
      <c r="X5" t="str">
        <f t="shared" si="7"/>
        <v>AG_IV-T-B MATEMÁTICA I - 2875</v>
      </c>
      <c r="Y5" t="str">
        <f t="shared" si="8"/>
        <v>AG_IV-T-B MATEMÁTICA I -</v>
      </c>
      <c r="Z5" t="str">
        <f t="shared" si="3"/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" s="12" t="s">
        <v>62</v>
      </c>
      <c r="AB5" t="s">
        <v>63</v>
      </c>
      <c r="AC5" s="8" t="s">
        <v>49</v>
      </c>
    </row>
    <row r="6" spans="1:29" x14ac:dyDescent="0.25">
      <c r="A6">
        <v>5</v>
      </c>
      <c r="B6" t="s">
        <v>19</v>
      </c>
      <c r="C6" t="s">
        <v>9</v>
      </c>
      <c r="D6" t="s">
        <v>151</v>
      </c>
      <c r="E6" t="s">
        <v>15</v>
      </c>
      <c r="F6" t="s">
        <v>9</v>
      </c>
      <c r="G6" t="s">
        <v>10</v>
      </c>
      <c r="H6">
        <v>34</v>
      </c>
      <c r="I6" t="s">
        <v>149</v>
      </c>
      <c r="M6" t="s">
        <v>14</v>
      </c>
      <c r="S6" t="s">
        <v>29</v>
      </c>
      <c r="T6" t="s">
        <v>41</v>
      </c>
      <c r="U6" t="str">
        <f t="shared" si="4"/>
        <v>1062</v>
      </c>
      <c r="V6" t="str">
        <f t="shared" si="5"/>
        <v>AG42 - 569</v>
      </c>
      <c r="W6" t="str">
        <f t="shared" si="6"/>
        <v>ESTADÍSTICA GENERAL - 2863</v>
      </c>
      <c r="X6" t="str">
        <f t="shared" si="7"/>
        <v>AG_IV-M-A ESTADÍSTICA GENERAL - 2863</v>
      </c>
      <c r="Y6" t="str">
        <f t="shared" si="8"/>
        <v>AG_IV-M-A ESTADÍSTICA GEN</v>
      </c>
      <c r="Z6" t="str">
        <f t="shared" si="3"/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" s="12" t="s">
        <v>64</v>
      </c>
      <c r="AB6" t="s">
        <v>65</v>
      </c>
      <c r="AC6" s="8" t="s">
        <v>49</v>
      </c>
    </row>
    <row r="7" spans="1:29" x14ac:dyDescent="0.25">
      <c r="A7">
        <v>6</v>
      </c>
      <c r="B7" t="s">
        <v>19</v>
      </c>
      <c r="C7" t="s">
        <v>9</v>
      </c>
      <c r="D7" t="s">
        <v>152</v>
      </c>
      <c r="E7" t="s">
        <v>15</v>
      </c>
      <c r="F7" t="s">
        <v>9</v>
      </c>
      <c r="G7" t="s">
        <v>10</v>
      </c>
      <c r="H7">
        <v>37</v>
      </c>
      <c r="I7" t="s">
        <v>21</v>
      </c>
      <c r="M7" t="s">
        <v>14</v>
      </c>
      <c r="S7" t="s">
        <v>30</v>
      </c>
      <c r="T7" t="s">
        <v>42</v>
      </c>
      <c r="U7" t="str">
        <f t="shared" si="4"/>
        <v>1068</v>
      </c>
      <c r="V7" t="str">
        <f t="shared" si="5"/>
        <v>AG45 - 572</v>
      </c>
      <c r="W7" t="str">
        <f t="shared" si="6"/>
        <v>MICROECONOMÍA - 2864</v>
      </c>
      <c r="X7" t="str">
        <f t="shared" si="7"/>
        <v>AG_IV-M-A MICROECONOMÍA - 2864</v>
      </c>
      <c r="Y7" t="str">
        <f t="shared" si="8"/>
        <v>AG_IV-M-A MICROECONOMÍA -</v>
      </c>
      <c r="Z7" t="str">
        <f t="shared" si="3"/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7" s="12" t="s">
        <v>66</v>
      </c>
      <c r="AB7" t="s">
        <v>67</v>
      </c>
      <c r="AC7" s="8" t="s">
        <v>49</v>
      </c>
    </row>
    <row r="8" spans="1:29" x14ac:dyDescent="0.25">
      <c r="A8">
        <v>7</v>
      </c>
      <c r="B8" t="s">
        <v>19</v>
      </c>
      <c r="C8" t="s">
        <v>9</v>
      </c>
      <c r="D8" t="s">
        <v>153</v>
      </c>
      <c r="E8" t="s">
        <v>15</v>
      </c>
      <c r="F8" t="s">
        <v>12</v>
      </c>
      <c r="G8" t="s">
        <v>11</v>
      </c>
      <c r="H8">
        <v>29</v>
      </c>
      <c r="I8" t="s">
        <v>20</v>
      </c>
      <c r="M8" t="s">
        <v>14</v>
      </c>
      <c r="S8" t="s">
        <v>31</v>
      </c>
      <c r="T8" t="s">
        <v>43</v>
      </c>
      <c r="U8" t="str">
        <f t="shared" si="4"/>
        <v>1063</v>
      </c>
      <c r="V8" t="str">
        <f t="shared" si="5"/>
        <v>CB.2 - 683</v>
      </c>
      <c r="W8" t="str">
        <f t="shared" si="6"/>
        <v>ANÁLISIS MATEMÁTICO - 2870</v>
      </c>
      <c r="X8" t="str">
        <f t="shared" si="7"/>
        <v>AG_IV-T-B ANÁLISIS MATEMÁTICO - 2870</v>
      </c>
      <c r="Y8" t="str">
        <f t="shared" si="8"/>
        <v>AG_IV-T-B ANÁLISIS MATEMÁ</v>
      </c>
      <c r="Z8" t="str">
        <f t="shared" si="3"/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8" s="12" t="s">
        <v>68</v>
      </c>
      <c r="AB8" t="s">
        <v>69</v>
      </c>
      <c r="AC8" s="8" t="s">
        <v>49</v>
      </c>
    </row>
    <row r="9" spans="1:29" x14ac:dyDescent="0.25">
      <c r="A9">
        <v>8</v>
      </c>
      <c r="B9" t="s">
        <v>19</v>
      </c>
      <c r="C9" t="s">
        <v>9</v>
      </c>
      <c r="D9" t="s">
        <v>154</v>
      </c>
      <c r="E9" t="s">
        <v>15</v>
      </c>
      <c r="F9" t="s">
        <v>12</v>
      </c>
      <c r="G9" t="s">
        <v>11</v>
      </c>
      <c r="H9">
        <v>6</v>
      </c>
      <c r="I9" t="s">
        <v>149</v>
      </c>
      <c r="M9" t="s">
        <v>14</v>
      </c>
      <c r="S9" t="s">
        <v>32</v>
      </c>
      <c r="T9" t="s">
        <v>44</v>
      </c>
      <c r="U9" t="str">
        <f t="shared" si="4"/>
        <v>1069</v>
      </c>
      <c r="V9" t="str">
        <f t="shared" si="5"/>
        <v>CB.4 - 684</v>
      </c>
      <c r="W9" t="str">
        <f t="shared" si="6"/>
        <v>FÍSICA - 2871</v>
      </c>
      <c r="X9" t="str">
        <f t="shared" si="7"/>
        <v>AG_IV-T-B FÍSICA - 2871</v>
      </c>
      <c r="Y9" t="str">
        <f t="shared" si="8"/>
        <v>AG_IV-T-B FÍSICA - 2871</v>
      </c>
      <c r="Z9" t="str">
        <f t="shared" si="3"/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9" s="12" t="s">
        <v>70</v>
      </c>
      <c r="AB9" t="s">
        <v>71</v>
      </c>
      <c r="AC9" s="8" t="s">
        <v>49</v>
      </c>
    </row>
    <row r="10" spans="1:29" x14ac:dyDescent="0.25">
      <c r="A10">
        <v>9</v>
      </c>
      <c r="B10" t="s">
        <v>19</v>
      </c>
      <c r="C10" t="s">
        <v>9</v>
      </c>
      <c r="D10" t="s">
        <v>155</v>
      </c>
      <c r="E10" t="s">
        <v>156</v>
      </c>
      <c r="F10" t="s">
        <v>9</v>
      </c>
      <c r="G10" t="s">
        <v>10</v>
      </c>
      <c r="H10">
        <v>10</v>
      </c>
      <c r="I10" t="s">
        <v>24</v>
      </c>
      <c r="M10" t="s">
        <v>14</v>
      </c>
      <c r="S10" t="s">
        <v>33</v>
      </c>
      <c r="T10" t="s">
        <v>45</v>
      </c>
      <c r="U10" t="str">
        <f t="shared" si="4"/>
        <v>1064</v>
      </c>
      <c r="V10" t="str">
        <f t="shared" si="5"/>
        <v>AG94 - 624</v>
      </c>
      <c r="W10" t="str">
        <f t="shared" si="6"/>
        <v>SEMINARIO DE TESIS I - 2868</v>
      </c>
      <c r="X10" t="str">
        <f t="shared" si="7"/>
        <v>AG_IX-M-A SEMINARIO DE TESIS I - 2868</v>
      </c>
      <c r="Y10" t="str">
        <f t="shared" si="8"/>
        <v>AG_IX-M-A SEMINARIO DE TE</v>
      </c>
      <c r="Z10" t="str">
        <f t="shared" si="3"/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0" s="12" t="s">
        <v>72</v>
      </c>
      <c r="AB10" t="s">
        <v>73</v>
      </c>
      <c r="AC10" s="8" t="s">
        <v>49</v>
      </c>
    </row>
    <row r="11" spans="1:29" x14ac:dyDescent="0.25">
      <c r="A11">
        <v>10</v>
      </c>
      <c r="B11" t="s">
        <v>19</v>
      </c>
      <c r="C11" t="s">
        <v>9</v>
      </c>
      <c r="D11" t="s">
        <v>157</v>
      </c>
      <c r="E11" t="s">
        <v>158</v>
      </c>
      <c r="F11" t="s">
        <v>9</v>
      </c>
      <c r="G11" t="s">
        <v>10</v>
      </c>
      <c r="H11">
        <v>9</v>
      </c>
      <c r="I11" t="s">
        <v>24</v>
      </c>
      <c r="M11" t="s">
        <v>14</v>
      </c>
      <c r="S11" t="s">
        <v>34</v>
      </c>
      <c r="T11" t="s">
        <v>46</v>
      </c>
      <c r="U11" t="str">
        <f t="shared" si="4"/>
        <v>1070</v>
      </c>
      <c r="V11" t="str">
        <f t="shared" si="5"/>
        <v>AG71 - 587</v>
      </c>
      <c r="W11" t="str">
        <f t="shared" si="6"/>
        <v>MEJORAMIENTO GENÉTICO Y BIOTECNOLOGÍA - 2865</v>
      </c>
      <c r="X11" t="str">
        <f t="shared" si="7"/>
        <v>AG_VII-M-A MEJORAMIENTO GENÉTICO Y BIOTECNOLOGÍA - 2865</v>
      </c>
      <c r="Y11" t="str">
        <f t="shared" si="8"/>
        <v>AG_VII-M-A MEJORAMIENTO G</v>
      </c>
      <c r="Z11" t="str">
        <f t="shared" si="3"/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1" s="12" t="s">
        <v>74</v>
      </c>
      <c r="AB11" t="s">
        <v>75</v>
      </c>
      <c r="AC11" s="8" t="s">
        <v>49</v>
      </c>
    </row>
    <row r="12" spans="1:29" x14ac:dyDescent="0.25">
      <c r="A12">
        <v>11</v>
      </c>
      <c r="B12" t="s">
        <v>19</v>
      </c>
      <c r="C12" t="s">
        <v>9</v>
      </c>
      <c r="D12" t="s">
        <v>159</v>
      </c>
      <c r="E12" t="s">
        <v>158</v>
      </c>
      <c r="F12" t="s">
        <v>9</v>
      </c>
      <c r="G12" t="s">
        <v>10</v>
      </c>
      <c r="H12">
        <v>7</v>
      </c>
      <c r="I12" t="s">
        <v>23</v>
      </c>
      <c r="M12" t="s">
        <v>14</v>
      </c>
      <c r="S12" t="s">
        <v>35</v>
      </c>
      <c r="T12" t="s">
        <v>47</v>
      </c>
      <c r="U12" t="str">
        <f t="shared" si="4"/>
        <v>1066</v>
      </c>
      <c r="V12" t="str">
        <f t="shared" si="5"/>
        <v>AG74 - 590</v>
      </c>
      <c r="W12" t="str">
        <f t="shared" si="6"/>
        <v>HIDROLOGÍA Y SISTEMAS DE RIEGO - 2866</v>
      </c>
      <c r="X12" t="str">
        <f t="shared" si="7"/>
        <v>AG_VII-M-A HIDROLOGÍA Y SISTEMAS DE RIEGO - 2866</v>
      </c>
      <c r="Y12" t="str">
        <f t="shared" si="8"/>
        <v>AG_VII-M-A HIDROLOGÍA Y S</v>
      </c>
      <c r="Z12" t="str">
        <f t="shared" si="3"/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2" s="12" t="s">
        <v>76</v>
      </c>
      <c r="AB12" t="s">
        <v>77</v>
      </c>
      <c r="AC12" s="8" t="s">
        <v>49</v>
      </c>
    </row>
    <row r="13" spans="1:29" x14ac:dyDescent="0.25">
      <c r="A13">
        <v>12</v>
      </c>
      <c r="B13" t="s">
        <v>19</v>
      </c>
      <c r="C13" t="s">
        <v>9</v>
      </c>
      <c r="D13" t="s">
        <v>160</v>
      </c>
      <c r="E13" t="s">
        <v>158</v>
      </c>
      <c r="F13" t="s">
        <v>9</v>
      </c>
      <c r="G13" t="s">
        <v>10</v>
      </c>
      <c r="H13">
        <v>12</v>
      </c>
      <c r="I13" t="s">
        <v>22</v>
      </c>
      <c r="M13" t="s">
        <v>14</v>
      </c>
      <c r="S13" t="s">
        <v>36</v>
      </c>
      <c r="T13" t="s">
        <v>48</v>
      </c>
      <c r="U13" t="str">
        <f t="shared" si="4"/>
        <v>1072</v>
      </c>
      <c r="V13" t="str">
        <f t="shared" si="5"/>
        <v>AG75 - 591</v>
      </c>
      <c r="W13" t="str">
        <f t="shared" si="6"/>
        <v>CEREALES Y PSEUDOCEREALES - 2867</v>
      </c>
      <c r="X13" t="str">
        <f t="shared" si="7"/>
        <v>AG_VII-M-A CEREALES Y PSEUDOCEREALES - 2867</v>
      </c>
      <c r="Y13" t="str">
        <f t="shared" si="8"/>
        <v>AG_VII-M-A CEREALES Y PSE</v>
      </c>
      <c r="Z13" t="str">
        <f t="shared" si="3"/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3" s="12" t="s">
        <v>78</v>
      </c>
      <c r="AB13" t="s">
        <v>79</v>
      </c>
      <c r="AC13" s="8" t="s">
        <v>49</v>
      </c>
    </row>
    <row r="14" spans="1:29" x14ac:dyDescent="0.25">
      <c r="AA14" s="12"/>
      <c r="AC14" s="8"/>
    </row>
    <row r="15" spans="1:29" x14ac:dyDescent="0.25">
      <c r="AA15" s="12"/>
      <c r="AC15" s="8"/>
    </row>
    <row r="16" spans="1:29" x14ac:dyDescent="0.25">
      <c r="AA16" s="12"/>
      <c r="AC16" s="8"/>
    </row>
    <row r="17" spans="27:29" x14ac:dyDescent="0.25">
      <c r="AA17" s="12"/>
      <c r="AC17" s="8"/>
    </row>
    <row r="18" spans="27:29" x14ac:dyDescent="0.25">
      <c r="AA18" s="12"/>
      <c r="AC18" s="8"/>
    </row>
    <row r="19" spans="27:29" x14ac:dyDescent="0.25">
      <c r="AA19" s="12"/>
      <c r="AC19" s="8"/>
    </row>
    <row r="20" spans="27:29" x14ac:dyDescent="0.25">
      <c r="AA20" s="12"/>
      <c r="AC20" s="8"/>
    </row>
    <row r="21" spans="27:29" x14ac:dyDescent="0.25">
      <c r="AA21" s="12"/>
      <c r="AC21" s="8"/>
    </row>
    <row r="22" spans="27:29" x14ac:dyDescent="0.25">
      <c r="AA22" s="12"/>
      <c r="AC22" s="8"/>
    </row>
    <row r="23" spans="27:29" x14ac:dyDescent="0.25">
      <c r="AA23" s="12"/>
      <c r="AC23" s="8"/>
    </row>
    <row r="24" spans="27:29" x14ac:dyDescent="0.25">
      <c r="AA24" s="12"/>
      <c r="AC24" s="8"/>
    </row>
    <row r="25" spans="27:29" x14ac:dyDescent="0.25">
      <c r="AA25" s="12"/>
      <c r="AC25" s="8"/>
    </row>
    <row r="26" spans="27:29" x14ac:dyDescent="0.25">
      <c r="AA26" s="12"/>
      <c r="AC26" s="8"/>
    </row>
    <row r="27" spans="27:29" x14ac:dyDescent="0.25">
      <c r="AA27" s="12"/>
      <c r="AC27" s="8"/>
    </row>
    <row r="28" spans="27:29" x14ac:dyDescent="0.25">
      <c r="AA28" s="12"/>
      <c r="AC28" s="8"/>
    </row>
    <row r="29" spans="27:29" x14ac:dyDescent="0.25">
      <c r="AA29" s="12"/>
      <c r="AC29" s="8"/>
    </row>
    <row r="30" spans="27:29" x14ac:dyDescent="0.25">
      <c r="AA30" s="12"/>
      <c r="AC30" s="8"/>
    </row>
    <row r="31" spans="27:29" x14ac:dyDescent="0.25">
      <c r="AA31" s="12"/>
      <c r="AC31" s="8"/>
    </row>
    <row r="32" spans="27:29" x14ac:dyDescent="0.25">
      <c r="AA32" s="12"/>
      <c r="AC32" s="8"/>
    </row>
    <row r="33" spans="27:29" x14ac:dyDescent="0.25">
      <c r="AA33" s="12"/>
      <c r="AC33" s="8"/>
    </row>
    <row r="34" spans="27:29" x14ac:dyDescent="0.25">
      <c r="AA34" s="12"/>
      <c r="AC34" s="8"/>
    </row>
    <row r="35" spans="27:29" x14ac:dyDescent="0.25">
      <c r="AA35" s="12"/>
      <c r="AC35" s="8"/>
    </row>
    <row r="36" spans="27:29" x14ac:dyDescent="0.25">
      <c r="AA36" s="12"/>
      <c r="AC36" s="8"/>
    </row>
    <row r="37" spans="27:29" x14ac:dyDescent="0.25">
      <c r="AA37" s="12"/>
      <c r="AC37" s="8"/>
    </row>
    <row r="38" spans="27:29" x14ac:dyDescent="0.25">
      <c r="AA38" s="12"/>
      <c r="AC38" s="8"/>
    </row>
    <row r="39" spans="27:29" x14ac:dyDescent="0.25">
      <c r="AA39" s="12"/>
      <c r="AC39" s="8"/>
    </row>
    <row r="40" spans="27:29" x14ac:dyDescent="0.25">
      <c r="AA40" s="12"/>
      <c r="AC40" s="8"/>
    </row>
    <row r="41" spans="27:29" x14ac:dyDescent="0.25">
      <c r="AA41" s="12"/>
      <c r="AC41" s="8"/>
    </row>
    <row r="42" spans="27:29" x14ac:dyDescent="0.25">
      <c r="AA42" s="12"/>
      <c r="AC42" s="8"/>
    </row>
    <row r="43" spans="27:29" x14ac:dyDescent="0.25">
      <c r="AA43" s="12"/>
      <c r="AC43" s="8"/>
    </row>
    <row r="44" spans="27:29" x14ac:dyDescent="0.25">
      <c r="AA44" s="12"/>
      <c r="AC44" s="8"/>
    </row>
    <row r="45" spans="27:29" x14ac:dyDescent="0.25">
      <c r="AA45" s="12"/>
      <c r="AC45" s="8"/>
    </row>
    <row r="46" spans="27:29" x14ac:dyDescent="0.25">
      <c r="AA46" s="12"/>
      <c r="AC46" s="8"/>
    </row>
    <row r="47" spans="27:29" x14ac:dyDescent="0.25">
      <c r="AA47" s="12"/>
      <c r="AC47" s="8"/>
    </row>
    <row r="48" spans="27:29" x14ac:dyDescent="0.25">
      <c r="AA48" s="12"/>
      <c r="AC48" s="8"/>
    </row>
    <row r="49" spans="27:29" x14ac:dyDescent="0.25">
      <c r="AA49" s="12"/>
      <c r="AC49" s="8"/>
    </row>
    <row r="50" spans="27:29" x14ac:dyDescent="0.25">
      <c r="AA50" s="12"/>
      <c r="AC50" s="8"/>
    </row>
    <row r="51" spans="27:29" x14ac:dyDescent="0.25">
      <c r="AA51" s="12"/>
      <c r="AC51" s="8"/>
    </row>
    <row r="52" spans="27:29" x14ac:dyDescent="0.25">
      <c r="AA52" s="12"/>
      <c r="AC52" s="8"/>
    </row>
    <row r="53" spans="27:29" x14ac:dyDescent="0.25">
      <c r="AA53" s="12"/>
      <c r="AC53" s="8"/>
    </row>
    <row r="54" spans="27:29" x14ac:dyDescent="0.25">
      <c r="AA54" s="12"/>
      <c r="AC54" s="8"/>
    </row>
    <row r="55" spans="27:29" x14ac:dyDescent="0.25">
      <c r="AA55" s="12"/>
      <c r="AC55" s="8"/>
    </row>
    <row r="56" spans="27:29" x14ac:dyDescent="0.25">
      <c r="AA56" s="12"/>
      <c r="AC56" s="8"/>
    </row>
    <row r="57" spans="27:29" x14ac:dyDescent="0.25">
      <c r="AA57" s="12"/>
      <c r="AC57" s="8"/>
    </row>
    <row r="58" spans="27:29" x14ac:dyDescent="0.25">
      <c r="AA58" s="12"/>
      <c r="AC58" s="8"/>
    </row>
    <row r="59" spans="27:29" x14ac:dyDescent="0.25">
      <c r="AA59" s="12"/>
      <c r="AC59" s="8"/>
    </row>
    <row r="60" spans="27:29" x14ac:dyDescent="0.25">
      <c r="AA60" s="12"/>
      <c r="AC60" s="8"/>
    </row>
    <row r="61" spans="27:29" x14ac:dyDescent="0.25">
      <c r="AA61" s="12"/>
      <c r="AC61" s="8"/>
    </row>
    <row r="62" spans="27:29" x14ac:dyDescent="0.25">
      <c r="AA62" s="12"/>
      <c r="AC62" s="8"/>
    </row>
    <row r="63" spans="27:29" x14ac:dyDescent="0.25">
      <c r="AA63" s="12"/>
      <c r="AC63" s="8"/>
    </row>
    <row r="64" spans="27:29" x14ac:dyDescent="0.25">
      <c r="AA64" s="12"/>
      <c r="AC64" s="8"/>
    </row>
    <row r="65" spans="4:29" x14ac:dyDescent="0.25">
      <c r="AA65" s="12"/>
      <c r="AC65" s="8"/>
    </row>
    <row r="66" spans="4:29" x14ac:dyDescent="0.25">
      <c r="AA66" s="12"/>
      <c r="AC66" s="8"/>
    </row>
    <row r="67" spans="4:29" x14ac:dyDescent="0.25">
      <c r="D67" s="10"/>
      <c r="T67" s="9"/>
      <c r="AA67" s="12"/>
      <c r="AC67" s="8"/>
    </row>
  </sheetData>
  <phoneticPr fontId="2" type="noConversion"/>
  <hyperlinks>
    <hyperlink ref="T2" r:id="rId1" xr:uid="{206E1AA6-869D-4007-9046-156304C1C689}"/>
    <hyperlink ref="AA2" r:id="rId2" xr:uid="{5308CB3C-38E6-45E6-AEB6-96B598C64F13}"/>
    <hyperlink ref="AA3" r:id="rId3" xr:uid="{5A744694-52A9-43A9-8AEB-904A8D44F537}"/>
    <hyperlink ref="AA4" r:id="rId4" xr:uid="{F2B60812-E2B3-4221-9688-E333FA839F12}"/>
    <hyperlink ref="AA5" r:id="rId5" xr:uid="{A9A4096E-E559-4FDD-9D2B-EF41B25B25C7}"/>
    <hyperlink ref="AA6" r:id="rId6" xr:uid="{E1335791-B69B-4FAA-9C9B-ED8581A87E52}"/>
    <hyperlink ref="AA7" r:id="rId7" xr:uid="{649A07D4-3C86-4FBC-84EC-9C568108C30E}"/>
    <hyperlink ref="AA8" r:id="rId8" xr:uid="{15635622-2746-4FD2-8595-8A1CBB30E9E3}"/>
    <hyperlink ref="AA9" r:id="rId9" xr:uid="{BF3B7B0B-730C-4A67-974F-42C91E3AF1F4}"/>
    <hyperlink ref="AA10" r:id="rId10" xr:uid="{9EE1958E-6AF5-454F-9070-601247B8EDBC}"/>
    <hyperlink ref="AA11" r:id="rId11" xr:uid="{713E8DDF-A11B-42DC-A4EB-E00ACF0740B0}"/>
    <hyperlink ref="AA12" r:id="rId12" xr:uid="{EEA065E0-3276-4601-9001-75C1B2C161C0}"/>
    <hyperlink ref="AA13" r:id="rId13" xr:uid="{DDB61E63-0842-4CED-A60E-CF216DFA285C}"/>
  </hyperlinks>
  <pageMargins left="0.75" right="0.75" top="1" bottom="1" header="0.5" footer="0.5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:B64"/>
  <sheetViews>
    <sheetView topLeftCell="A43" workbookViewId="0">
      <selection activeCell="B1" sqref="B1:B1048576"/>
    </sheetView>
  </sheetViews>
  <sheetFormatPr baseColWidth="10" defaultRowHeight="15" x14ac:dyDescent="0.25"/>
  <cols>
    <col min="2" max="2" width="42.7109375" bestFit="1" customWidth="1"/>
    <col min="4" max="4" width="69.5703125" bestFit="1" customWidth="1"/>
  </cols>
  <sheetData>
    <row r="1" spans="2:2" x14ac:dyDescent="0.25">
      <c r="B1" t="s">
        <v>80</v>
      </c>
    </row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126</v>
      </c>
    </row>
    <row r="6" spans="2:2" x14ac:dyDescent="0.25">
      <c r="B6" t="s">
        <v>127</v>
      </c>
    </row>
    <row r="7" spans="2:2" x14ac:dyDescent="0.25">
      <c r="B7" t="s">
        <v>84</v>
      </c>
    </row>
    <row r="8" spans="2:2" x14ac:dyDescent="0.25">
      <c r="B8" t="s">
        <v>85</v>
      </c>
    </row>
    <row r="9" spans="2:2" x14ac:dyDescent="0.25">
      <c r="B9" t="s">
        <v>86</v>
      </c>
    </row>
    <row r="10" spans="2:2" x14ac:dyDescent="0.25">
      <c r="B10" t="s">
        <v>87</v>
      </c>
    </row>
    <row r="11" spans="2:2" x14ac:dyDescent="0.25">
      <c r="B11" t="s">
        <v>88</v>
      </c>
    </row>
    <row r="12" spans="2:2" x14ac:dyDescent="0.25">
      <c r="B12" t="s">
        <v>89</v>
      </c>
    </row>
    <row r="13" spans="2:2" x14ac:dyDescent="0.25">
      <c r="B13" t="s">
        <v>90</v>
      </c>
    </row>
    <row r="14" spans="2:2" x14ac:dyDescent="0.25">
      <c r="B14" t="s">
        <v>128</v>
      </c>
    </row>
    <row r="15" spans="2:2" x14ac:dyDescent="0.25">
      <c r="B15" t="s">
        <v>91</v>
      </c>
    </row>
    <row r="16" spans="2:2" x14ac:dyDescent="0.25">
      <c r="B16" t="s">
        <v>92</v>
      </c>
    </row>
    <row r="17" spans="2:2" x14ac:dyDescent="0.25">
      <c r="B17" t="s">
        <v>93</v>
      </c>
    </row>
    <row r="18" spans="2:2" x14ac:dyDescent="0.25">
      <c r="B18" t="s">
        <v>94</v>
      </c>
    </row>
    <row r="19" spans="2:2" x14ac:dyDescent="0.25">
      <c r="B19" t="s">
        <v>129</v>
      </c>
    </row>
    <row r="20" spans="2:2" x14ac:dyDescent="0.25">
      <c r="B20" t="s">
        <v>130</v>
      </c>
    </row>
    <row r="21" spans="2:2" x14ac:dyDescent="0.25">
      <c r="B21" t="s">
        <v>95</v>
      </c>
    </row>
    <row r="22" spans="2:2" x14ac:dyDescent="0.25">
      <c r="B22" t="s">
        <v>96</v>
      </c>
    </row>
    <row r="23" spans="2:2" x14ac:dyDescent="0.25">
      <c r="B23" t="s">
        <v>97</v>
      </c>
    </row>
    <row r="24" spans="2:2" x14ac:dyDescent="0.25">
      <c r="B24" t="s">
        <v>98</v>
      </c>
    </row>
    <row r="25" spans="2:2" x14ac:dyDescent="0.25">
      <c r="B25" t="s">
        <v>99</v>
      </c>
    </row>
    <row r="26" spans="2:2" x14ac:dyDescent="0.25">
      <c r="B26" t="s">
        <v>100</v>
      </c>
    </row>
    <row r="27" spans="2:2" x14ac:dyDescent="0.25">
      <c r="B27" t="s">
        <v>101</v>
      </c>
    </row>
    <row r="28" spans="2:2" x14ac:dyDescent="0.25">
      <c r="B28" t="s">
        <v>102</v>
      </c>
    </row>
    <row r="29" spans="2:2" x14ac:dyDescent="0.25">
      <c r="B29" t="s">
        <v>131</v>
      </c>
    </row>
    <row r="30" spans="2:2" x14ac:dyDescent="0.25">
      <c r="B30" t="s">
        <v>103</v>
      </c>
    </row>
    <row r="31" spans="2:2" x14ac:dyDescent="0.25">
      <c r="B31" t="s">
        <v>104</v>
      </c>
    </row>
    <row r="32" spans="2:2" x14ac:dyDescent="0.25">
      <c r="B32" t="s">
        <v>105</v>
      </c>
    </row>
    <row r="33" spans="2:2" x14ac:dyDescent="0.25">
      <c r="B33" t="s">
        <v>132</v>
      </c>
    </row>
    <row r="34" spans="2:2" x14ac:dyDescent="0.25">
      <c r="B34" t="s">
        <v>133</v>
      </c>
    </row>
    <row r="35" spans="2:2" x14ac:dyDescent="0.25">
      <c r="B35" t="s">
        <v>106</v>
      </c>
    </row>
    <row r="36" spans="2:2" x14ac:dyDescent="0.25">
      <c r="B36" t="s">
        <v>134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  <row r="40" spans="2:2" x14ac:dyDescent="0.25">
      <c r="B40" t="s">
        <v>135</v>
      </c>
    </row>
    <row r="41" spans="2:2" x14ac:dyDescent="0.25">
      <c r="B41" t="s">
        <v>136</v>
      </c>
    </row>
    <row r="42" spans="2:2" x14ac:dyDescent="0.25">
      <c r="B42" t="s">
        <v>137</v>
      </c>
    </row>
    <row r="43" spans="2:2" x14ac:dyDescent="0.25">
      <c r="B43" t="s">
        <v>138</v>
      </c>
    </row>
    <row r="44" spans="2:2" x14ac:dyDescent="0.25">
      <c r="B44" t="s">
        <v>110</v>
      </c>
    </row>
    <row r="45" spans="2:2" x14ac:dyDescent="0.25">
      <c r="B45" t="s">
        <v>111</v>
      </c>
    </row>
    <row r="46" spans="2:2" x14ac:dyDescent="0.25">
      <c r="B46" t="s">
        <v>139</v>
      </c>
    </row>
    <row r="47" spans="2:2" x14ac:dyDescent="0.25">
      <c r="B47" t="s">
        <v>112</v>
      </c>
    </row>
    <row r="48" spans="2:2" x14ac:dyDescent="0.25">
      <c r="B48" t="s">
        <v>113</v>
      </c>
    </row>
    <row r="49" spans="2:2" x14ac:dyDescent="0.25">
      <c r="B49" t="s">
        <v>114</v>
      </c>
    </row>
    <row r="50" spans="2:2" x14ac:dyDescent="0.25">
      <c r="B50" t="s">
        <v>115</v>
      </c>
    </row>
    <row r="51" spans="2:2" x14ac:dyDescent="0.25">
      <c r="B51" t="s">
        <v>116</v>
      </c>
    </row>
    <row r="52" spans="2:2" x14ac:dyDescent="0.25">
      <c r="B52" t="s">
        <v>117</v>
      </c>
    </row>
    <row r="53" spans="2:2" x14ac:dyDescent="0.25">
      <c r="B53" t="s">
        <v>118</v>
      </c>
    </row>
    <row r="54" spans="2:2" x14ac:dyDescent="0.25">
      <c r="B54" t="s">
        <v>119</v>
      </c>
    </row>
    <row r="55" spans="2:2" x14ac:dyDescent="0.25">
      <c r="B55" t="s">
        <v>120</v>
      </c>
    </row>
    <row r="56" spans="2:2" x14ac:dyDescent="0.25">
      <c r="B56" t="s">
        <v>121</v>
      </c>
    </row>
    <row r="57" spans="2:2" x14ac:dyDescent="0.25">
      <c r="B57" t="s">
        <v>122</v>
      </c>
    </row>
    <row r="58" spans="2:2" x14ac:dyDescent="0.25">
      <c r="B58" t="s">
        <v>123</v>
      </c>
    </row>
    <row r="59" spans="2:2" x14ac:dyDescent="0.25">
      <c r="B59" t="s">
        <v>124</v>
      </c>
    </row>
    <row r="60" spans="2:2" x14ac:dyDescent="0.25">
      <c r="B60" t="s">
        <v>125</v>
      </c>
    </row>
    <row r="61" spans="2:2" x14ac:dyDescent="0.25">
      <c r="B61" t="s">
        <v>140</v>
      </c>
    </row>
    <row r="62" spans="2:2" x14ac:dyDescent="0.25">
      <c r="B62" t="s">
        <v>141</v>
      </c>
    </row>
    <row r="63" spans="2:2" x14ac:dyDescent="0.25">
      <c r="B63" t="s">
        <v>142</v>
      </c>
    </row>
    <row r="64" spans="2:2" x14ac:dyDescent="0.25">
      <c r="B6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2023-03-24T12:55:20Z</dcterms:modified>
</cp:coreProperties>
</file>