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IFM\User\melito\Server\Projects\TimeCalibration\"/>
    </mc:Choice>
  </mc:AlternateContent>
  <xr:revisionPtr revIDLastSave="0" documentId="13_ncr:1_{ADC1585A-4464-4FBD-8223-D18D76F40B5C}" xr6:coauthVersionLast="36" xr6:coauthVersionMax="36" xr10:uidLastSave="{00000000-0000-0000-0000-000000000000}"/>
  <bookViews>
    <workbookView xWindow="0" yWindow="0" windowWidth="16380" windowHeight="8190" tabRatio="996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6" i="1" l="1"/>
  <c r="H36" i="1"/>
  <c r="F36" i="1"/>
  <c r="D36" i="1"/>
  <c r="J34" i="1"/>
  <c r="J33" i="1"/>
  <c r="J32" i="1"/>
  <c r="J31" i="1"/>
  <c r="J30" i="1"/>
  <c r="J29" i="1"/>
  <c r="J28" i="1"/>
  <c r="H34" i="1"/>
  <c r="H33" i="1"/>
  <c r="H32" i="1"/>
  <c r="H31" i="1"/>
  <c r="H30" i="1"/>
  <c r="H29" i="1"/>
  <c r="H28" i="1"/>
  <c r="F34" i="1"/>
  <c r="F33" i="1"/>
  <c r="F32" i="1"/>
  <c r="F31" i="1"/>
  <c r="F30" i="1"/>
  <c r="F29" i="1"/>
  <c r="F28" i="1"/>
  <c r="D29" i="1"/>
  <c r="D30" i="1"/>
  <c r="D31" i="1"/>
  <c r="D32" i="1"/>
  <c r="D33" i="1"/>
  <c r="D34" i="1"/>
  <c r="D28" i="1"/>
</calcChain>
</file>

<file path=xl/sharedStrings.xml><?xml version="1.0" encoding="utf-8"?>
<sst xmlns="http://schemas.openxmlformats.org/spreadsheetml/2006/main" count="38" uniqueCount="18">
  <si>
    <t>Time (min)</t>
  </si>
  <si>
    <t>Exposed SA (cm^2)</t>
  </si>
  <si>
    <t>SA 95% CI</t>
  </si>
  <si>
    <t>Volume (cm^3)</t>
  </si>
  <si>
    <t>Vol 95% CI</t>
  </si>
  <si>
    <t>Height/S</t>
  </si>
  <si>
    <t>H/S 95% CI</t>
  </si>
  <si>
    <t>Length/S</t>
  </si>
  <si>
    <t>L/S 95% Cl</t>
  </si>
  <si>
    <t>bovine real-time</t>
  </si>
  <si>
    <t>STD</t>
  </si>
  <si>
    <t>Exposed Area (cm^2)</t>
  </si>
  <si>
    <t>H/S</t>
  </si>
  <si>
    <t>L/S</t>
  </si>
  <si>
    <t>human real-time</t>
  </si>
  <si>
    <r>
      <t xml:space="preserve">bovine Taylor </t>
    </r>
    <r>
      <rPr>
        <b/>
        <i/>
        <sz val="11"/>
        <color rgb="FF000000"/>
        <rFont val="Calibri"/>
        <family val="2"/>
        <scheme val="minor"/>
      </rPr>
      <t>et al</t>
    </r>
  </si>
  <si>
    <t>VAR</t>
  </si>
  <si>
    <t>meanVAR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</si>
</sst>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rgb="FF000000"/>
      <name val="Calibri"/>
      <family val="2"/>
      <charset val="134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164" fontId="1" fillId="0" borderId="5" xfId="0" applyNumberFormat="1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bovine Taylor et 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0.000">
                  <c:v>0.60799186319999998</c:v>
                </c:pt>
                <c:pt idx="3" formatCode="0.000">
                  <c:v>0.76107650719999997</c:v>
                </c:pt>
                <c:pt idx="4" formatCode="0.000">
                  <c:v>0.88445389360000004</c:v>
                </c:pt>
                <c:pt idx="5" formatCode="0.000">
                  <c:v>0.90704048120000003</c:v>
                </c:pt>
                <c:pt idx="6" formatCode="0.000">
                  <c:v>0.918560606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F-485F-B3B7-56FB75868AB2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bovine real-time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0</c:v>
                </c:pt>
                <c:pt idx="1">
                  <c:v>0.997717717717718</c:v>
                </c:pt>
                <c:pt idx="2">
                  <c:v>1.10474474474474</c:v>
                </c:pt>
                <c:pt idx="3">
                  <c:v>1.0645045045045001</c:v>
                </c:pt>
                <c:pt idx="4">
                  <c:v>1.06980694980695</c:v>
                </c:pt>
                <c:pt idx="5">
                  <c:v>1.08709216258512</c:v>
                </c:pt>
                <c:pt idx="6">
                  <c:v>1.0469093751285501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0F-485F-B3B7-56FB75868AB2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human real-time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Sheet1!$G$20:$G$26</c:f>
              <c:numCache>
                <c:formatCode>General</c:formatCode>
                <c:ptCount val="7"/>
                <c:pt idx="0">
                  <c:v>0</c:v>
                </c:pt>
                <c:pt idx="1">
                  <c:v>0.92228228228228204</c:v>
                </c:pt>
                <c:pt idx="2">
                  <c:v>0.95363363363363396</c:v>
                </c:pt>
                <c:pt idx="3">
                  <c:v>0.93765765765765796</c:v>
                </c:pt>
                <c:pt idx="4">
                  <c:v>0.92672672672672696</c:v>
                </c:pt>
                <c:pt idx="5">
                  <c:v>0.90882882882882898</c:v>
                </c:pt>
                <c:pt idx="6">
                  <c:v>0.92180180180180205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0F-485F-B3B7-56FB75868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79759"/>
        <c:axId val="333464751"/>
      </c:scatterChart>
      <c:valAx>
        <c:axId val="3357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64751"/>
        <c:crosses val="autoZero"/>
        <c:crossBetween val="midCat"/>
      </c:valAx>
      <c:valAx>
        <c:axId val="3334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bovine Taylor et 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0.000">
                  <c:v>2.1053333331999999</c:v>
                </c:pt>
                <c:pt idx="3" formatCode="0.000">
                  <c:v>2.8719999999999999</c:v>
                </c:pt>
                <c:pt idx="4" formatCode="0.000">
                  <c:v>4.3426666679999997</c:v>
                </c:pt>
                <c:pt idx="5" formatCode="0.000">
                  <c:v>6.64</c:v>
                </c:pt>
                <c:pt idx="6" formatCode="0.000">
                  <c:v>4.6666666680000004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8-4EC5-862B-34FBFA96E536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bovine real-time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Sheet1!$I$11:$I$17</c:f>
              <c:numCache>
                <c:formatCode>General</c:formatCode>
                <c:ptCount val="7"/>
                <c:pt idx="0">
                  <c:v>0</c:v>
                </c:pt>
                <c:pt idx="1">
                  <c:v>2.7461333333333302</c:v>
                </c:pt>
                <c:pt idx="2">
                  <c:v>4.2661333333333298</c:v>
                </c:pt>
                <c:pt idx="3">
                  <c:v>5.4871999999999996</c:v>
                </c:pt>
                <c:pt idx="4">
                  <c:v>6.8323999999999998</c:v>
                </c:pt>
                <c:pt idx="5">
                  <c:v>6.9008000000000003</c:v>
                </c:pt>
                <c:pt idx="6">
                  <c:v>7.2250666666666703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8-4EC5-862B-34FBFA96E536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human real-time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Sheet1!$I$20:$I$26</c:f>
              <c:numCache>
                <c:formatCode>General</c:formatCode>
                <c:ptCount val="7"/>
                <c:pt idx="0">
                  <c:v>0</c:v>
                </c:pt>
                <c:pt idx="1">
                  <c:v>1.99626666666667</c:v>
                </c:pt>
                <c:pt idx="2">
                  <c:v>3.2933333333333299</c:v>
                </c:pt>
                <c:pt idx="3">
                  <c:v>4.6410666666666698</c:v>
                </c:pt>
                <c:pt idx="4">
                  <c:v>5.1781333333333297</c:v>
                </c:pt>
                <c:pt idx="5">
                  <c:v>5.1832000000000003</c:v>
                </c:pt>
                <c:pt idx="6">
                  <c:v>5.3098666666666698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18-4EC5-862B-34FBFA96E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79759"/>
        <c:axId val="333464751"/>
      </c:scatterChart>
      <c:valAx>
        <c:axId val="3357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64751"/>
        <c:crosses val="autoZero"/>
        <c:crossBetween val="midCat"/>
      </c:valAx>
      <c:valAx>
        <c:axId val="3334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Exposed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bovine Taylor et 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0.000">
                  <c:v>0.4148</c:v>
                </c:pt>
                <c:pt idx="3" formatCode="0.000">
                  <c:v>0.63676666699999995</c:v>
                </c:pt>
                <c:pt idx="4" formatCode="0.000">
                  <c:v>0.87439827999999997</c:v>
                </c:pt>
                <c:pt idx="5" formatCode="0.000">
                  <c:v>1.0742741069999999</c:v>
                </c:pt>
                <c:pt idx="6" formatCode="0.000">
                  <c:v>1.1805000000000001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9-42F1-A666-5CEE36D5EFD6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bovine real-time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Sheet1!$E$11:$E$17</c:f>
              <c:numCache>
                <c:formatCode>General</c:formatCode>
                <c:ptCount val="7"/>
                <c:pt idx="0">
                  <c:v>0</c:v>
                </c:pt>
                <c:pt idx="1">
                  <c:v>0.453679371666667</c:v>
                </c:pt>
                <c:pt idx="2">
                  <c:v>0.698640055833333</c:v>
                </c:pt>
                <c:pt idx="3">
                  <c:v>0.808437408333334</c:v>
                </c:pt>
                <c:pt idx="4">
                  <c:v>1.02905510416667</c:v>
                </c:pt>
                <c:pt idx="5">
                  <c:v>0.99709015833333403</c:v>
                </c:pt>
                <c:pt idx="6">
                  <c:v>1.04682195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9-42F1-A666-5CEE36D5EFD6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human real-time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Sheet1!$E$20:$E$26</c:f>
              <c:numCache>
                <c:formatCode>General</c:formatCode>
                <c:ptCount val="7"/>
                <c:pt idx="0">
                  <c:v>0</c:v>
                </c:pt>
                <c:pt idx="1">
                  <c:v>0.27709552999999998</c:v>
                </c:pt>
                <c:pt idx="2">
                  <c:v>0.44065893833333297</c:v>
                </c:pt>
                <c:pt idx="3">
                  <c:v>0.59811692500000002</c:v>
                </c:pt>
                <c:pt idx="4">
                  <c:v>0.67791570000000001</c:v>
                </c:pt>
                <c:pt idx="5">
                  <c:v>0.65796358333333305</c:v>
                </c:pt>
                <c:pt idx="6">
                  <c:v>0.66988936666666699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9-42F1-A666-5CEE36D5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79759"/>
        <c:axId val="333464751"/>
      </c:scatterChart>
      <c:valAx>
        <c:axId val="3357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64751"/>
        <c:crosses val="autoZero"/>
        <c:crossBetween val="midCat"/>
      </c:valAx>
      <c:valAx>
        <c:axId val="3334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bovine Taylor et 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0.000">
                  <c:v>1.9366667000000001E-2</c:v>
                </c:pt>
                <c:pt idx="3" formatCode="0.000">
                  <c:v>4.7833332999999999E-2</c:v>
                </c:pt>
                <c:pt idx="4" formatCode="0.000">
                  <c:v>6.2399999999999997E-2</c:v>
                </c:pt>
                <c:pt idx="5" formatCode="0.000">
                  <c:v>7.4800000000000005E-2</c:v>
                </c:pt>
                <c:pt idx="6" formatCode="0.000">
                  <c:v>7.6499999999999999E-2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8-42F8-B20E-2A7610FDEF1A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bovine real-time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0</c:v>
                </c:pt>
                <c:pt idx="1">
                  <c:v>4.8415187736666698E-2</c:v>
                </c:pt>
                <c:pt idx="2">
                  <c:v>7.2840772999999998E-2</c:v>
                </c:pt>
                <c:pt idx="3">
                  <c:v>8.0615004500000004E-2</c:v>
                </c:pt>
                <c:pt idx="4">
                  <c:v>9.9509652916666705E-2</c:v>
                </c:pt>
                <c:pt idx="5">
                  <c:v>9.0438661500000003E-2</c:v>
                </c:pt>
                <c:pt idx="6">
                  <c:v>9.31466288333333E-2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8-42F8-B20E-2A7610FDEF1A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human real-time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Sheet1!$C$20:$C$26</c:f>
              <c:numCache>
                <c:formatCode>General</c:formatCode>
                <c:ptCount val="7"/>
                <c:pt idx="0">
                  <c:v>0</c:v>
                </c:pt>
                <c:pt idx="1">
                  <c:v>2.6298583833333299E-2</c:v>
                </c:pt>
                <c:pt idx="2">
                  <c:v>4.5606605666666702E-2</c:v>
                </c:pt>
                <c:pt idx="3">
                  <c:v>6.4312643833333294E-2</c:v>
                </c:pt>
                <c:pt idx="4">
                  <c:v>7.2278479500000006E-2</c:v>
                </c:pt>
                <c:pt idx="5">
                  <c:v>6.7903108333333295E-2</c:v>
                </c:pt>
                <c:pt idx="6">
                  <c:v>6.9270807166666698E-2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8-42F8-B20E-2A7610FDE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79759"/>
        <c:axId val="333464751"/>
      </c:scatterChart>
      <c:valAx>
        <c:axId val="3357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64751"/>
        <c:crosses val="autoZero"/>
        <c:crossBetween val="midCat"/>
      </c:valAx>
      <c:valAx>
        <c:axId val="3334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28576</xdr:colOff>
      <xdr:row>0</xdr:row>
      <xdr:rowOff>33337</xdr:rowOff>
    </xdr:from>
    <xdr:to>
      <xdr:col>15</xdr:col>
      <xdr:colOff>333376</xdr:colOff>
      <xdr:row>13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2C28B65-4C74-46A7-89B5-2509D1A5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13</xdr:row>
      <xdr:rowOff>57149</xdr:rowOff>
    </xdr:from>
    <xdr:to>
      <xdr:col>15</xdr:col>
      <xdr:colOff>342900</xdr:colOff>
      <xdr:row>26</xdr:row>
      <xdr:rowOff>66674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44AAA0D-C009-4159-8239-8B156A757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361949</xdr:colOff>
      <xdr:row>0</xdr:row>
      <xdr:rowOff>19050</xdr:rowOff>
    </xdr:from>
    <xdr:to>
      <xdr:col>22</xdr:col>
      <xdr:colOff>180975</xdr:colOff>
      <xdr:row>13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C9BD986-C83B-4A0C-89D9-09D07FB37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371475</xdr:colOff>
      <xdr:row>13</xdr:row>
      <xdr:rowOff>76200</xdr:rowOff>
    </xdr:from>
    <xdr:to>
      <xdr:col>22</xdr:col>
      <xdr:colOff>171450</xdr:colOff>
      <xdr:row>26</xdr:row>
      <xdr:rowOff>80963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A9AFD2E-74DD-400A-BE57-FDF99F965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Normal="100" workbookViewId="0">
      <selection activeCell="E15" sqref="E15"/>
    </sheetView>
  </sheetViews>
  <sheetFormatPr baseColWidth="10" defaultColWidth="9.140625" defaultRowHeight="15"/>
  <cols>
    <col min="1" max="1" width="18.7109375" style="1"/>
    <col min="2" max="2" width="11.28515625" style="1"/>
    <col min="3" max="3" width="19.85546875" style="1"/>
    <col min="4" max="4" width="12" style="1" bestFit="1" customWidth="1"/>
    <col min="5" max="5" width="20.85546875" style="1"/>
    <col min="6" max="6" width="10.7109375" style="1"/>
    <col min="7" max="7" width="8.7109375" style="1"/>
    <col min="8" max="8" width="10.85546875" style="1"/>
    <col min="9" max="9" width="8.7109375" style="1"/>
    <col min="10" max="10" width="10.42578125" style="1"/>
    <col min="11" max="12" width="8.7109375" style="1"/>
    <col min="13" max="13" width="18.5703125" style="1" bestFit="1" customWidth="1"/>
    <col min="14" max="1025" width="8.7109375" style="1"/>
    <col min="1026" max="16384" width="9.140625" style="1"/>
  </cols>
  <sheetData>
    <row r="1" spans="1:10" s="2" customFormat="1">
      <c r="A1" s="21" t="s">
        <v>15</v>
      </c>
      <c r="B1" s="11" t="s">
        <v>0</v>
      </c>
      <c r="C1" s="12" t="s">
        <v>3</v>
      </c>
      <c r="D1" s="12" t="s">
        <v>4</v>
      </c>
      <c r="E1" s="12" t="s">
        <v>1</v>
      </c>
      <c r="F1" s="12" t="s">
        <v>2</v>
      </c>
      <c r="G1" s="12" t="s">
        <v>5</v>
      </c>
      <c r="H1" s="12" t="s">
        <v>6</v>
      </c>
      <c r="I1" s="12" t="s">
        <v>7</v>
      </c>
      <c r="J1" s="13" t="s">
        <v>8</v>
      </c>
    </row>
    <row r="2" spans="1:10" s="2" customFormat="1">
      <c r="A2" s="22"/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4">
        <v>0</v>
      </c>
    </row>
    <row r="3" spans="1:10">
      <c r="A3" s="22"/>
      <c r="B3" s="3">
        <v>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4">
        <v>0</v>
      </c>
    </row>
    <row r="4" spans="1:10">
      <c r="A4" s="22"/>
      <c r="B4" s="3">
        <v>10</v>
      </c>
      <c r="C4" s="5">
        <v>1.9366667000000001E-2</v>
      </c>
      <c r="D4" s="5">
        <v>2.1866765480000001E-2</v>
      </c>
      <c r="E4" s="5">
        <v>0.4148</v>
      </c>
      <c r="F4" s="5">
        <v>0.40026407343999998</v>
      </c>
      <c r="G4" s="5">
        <v>0.60799186319999998</v>
      </c>
      <c r="H4" s="5">
        <v>0.33982063695999998</v>
      </c>
      <c r="I4" s="5">
        <v>2.1053333331999999</v>
      </c>
      <c r="J4" s="6">
        <v>1.444521034096</v>
      </c>
    </row>
    <row r="5" spans="1:10">
      <c r="A5" s="22"/>
      <c r="B5" s="3">
        <v>15</v>
      </c>
      <c r="C5" s="5">
        <v>4.7833332999999999E-2</v>
      </c>
      <c r="D5" s="5">
        <v>2.4436762559999999E-2</v>
      </c>
      <c r="E5" s="5">
        <v>0.63676666699999995</v>
      </c>
      <c r="F5" s="5">
        <v>0.38440959031999999</v>
      </c>
      <c r="G5" s="5">
        <v>0.76107650719999997</v>
      </c>
      <c r="H5" s="5">
        <v>0.28405682121600001</v>
      </c>
      <c r="I5" s="5">
        <v>2.8719999999999999</v>
      </c>
      <c r="J5" s="6">
        <v>1.013798197664</v>
      </c>
    </row>
    <row r="6" spans="1:10">
      <c r="A6" s="22"/>
      <c r="B6" s="3">
        <v>20</v>
      </c>
      <c r="C6" s="5">
        <v>6.2399999999999997E-2</v>
      </c>
      <c r="D6" s="5">
        <v>2.9966855519999998E-2</v>
      </c>
      <c r="E6" s="5">
        <v>0.87439827999999997</v>
      </c>
      <c r="F6" s="5">
        <v>0.50149928472000005</v>
      </c>
      <c r="G6" s="5">
        <v>0.88445389360000004</v>
      </c>
      <c r="H6" s="5">
        <v>6.4902293008000003E-2</v>
      </c>
      <c r="I6" s="5">
        <v>4.3426666679999997</v>
      </c>
      <c r="J6" s="6">
        <v>2.172997273664</v>
      </c>
    </row>
    <row r="7" spans="1:10">
      <c r="A7" s="22"/>
      <c r="B7" s="3">
        <v>25</v>
      </c>
      <c r="C7" s="5">
        <v>7.4800000000000005E-2</v>
      </c>
      <c r="D7" s="5">
        <v>1.8491988479999999E-2</v>
      </c>
      <c r="E7" s="5">
        <v>1.0742741069999999</v>
      </c>
      <c r="F7" s="5">
        <v>0.49739902743999997</v>
      </c>
      <c r="G7" s="5">
        <v>0.90704048120000003</v>
      </c>
      <c r="H7" s="5">
        <v>1.1510100000000001E-2</v>
      </c>
      <c r="I7" s="5">
        <v>6.64</v>
      </c>
      <c r="J7" s="6">
        <v>2.0628786618719999</v>
      </c>
    </row>
    <row r="8" spans="1:10">
      <c r="A8" s="23"/>
      <c r="B8" s="7">
        <v>30</v>
      </c>
      <c r="C8" s="8">
        <v>7.6499999999999999E-2</v>
      </c>
      <c r="D8" s="8">
        <v>1.640829484E-2</v>
      </c>
      <c r="E8" s="8">
        <v>1.1805000000000001</v>
      </c>
      <c r="F8" s="8">
        <v>0.27440525084</v>
      </c>
      <c r="G8" s="8">
        <v>0.918560606</v>
      </c>
      <c r="H8" s="8">
        <v>7.1049392399999994E-2</v>
      </c>
      <c r="I8" s="8">
        <v>4.6666666680000004</v>
      </c>
      <c r="J8" s="9">
        <v>0.97642191259199995</v>
      </c>
    </row>
    <row r="10" spans="1:10" s="2" customFormat="1">
      <c r="A10" s="21" t="s">
        <v>9</v>
      </c>
      <c r="B10" s="11" t="s">
        <v>0</v>
      </c>
      <c r="C10" s="12" t="s">
        <v>3</v>
      </c>
      <c r="D10" s="12" t="s">
        <v>10</v>
      </c>
      <c r="E10" s="12" t="s">
        <v>11</v>
      </c>
      <c r="F10" s="12" t="s">
        <v>10</v>
      </c>
      <c r="G10" s="12" t="s">
        <v>12</v>
      </c>
      <c r="H10" s="12" t="s">
        <v>10</v>
      </c>
      <c r="I10" s="12" t="s">
        <v>13</v>
      </c>
      <c r="J10" s="13" t="s">
        <v>10</v>
      </c>
    </row>
    <row r="11" spans="1:10" s="2" customFormat="1">
      <c r="A11" s="22"/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v>0</v>
      </c>
    </row>
    <row r="12" spans="1:10">
      <c r="A12" s="22"/>
      <c r="B12" s="3">
        <v>5</v>
      </c>
      <c r="C12" s="3">
        <v>4.8415187736666698E-2</v>
      </c>
      <c r="D12" s="3">
        <v>1.52480250454189E-2</v>
      </c>
      <c r="E12" s="3">
        <v>0.453679371666667</v>
      </c>
      <c r="F12" s="3">
        <v>0.115148494526593</v>
      </c>
      <c r="G12" s="3">
        <v>0.997717717717718</v>
      </c>
      <c r="H12" s="3">
        <v>3.5186953908074102E-2</v>
      </c>
      <c r="I12" s="3">
        <v>2.7461333333333302</v>
      </c>
      <c r="J12" s="4">
        <v>0.65791793341655502</v>
      </c>
    </row>
    <row r="13" spans="1:10">
      <c r="A13" s="22"/>
      <c r="B13" s="3">
        <v>10</v>
      </c>
      <c r="C13" s="3">
        <v>7.2840772999999998E-2</v>
      </c>
      <c r="D13" s="3">
        <v>1.3287816783467099E-2</v>
      </c>
      <c r="E13" s="3">
        <v>0.698640055833333</v>
      </c>
      <c r="F13" s="3">
        <v>0.119823883665922</v>
      </c>
      <c r="G13" s="3">
        <v>1.10474474474474</v>
      </c>
      <c r="H13" s="3">
        <v>4.0838191046348102E-2</v>
      </c>
      <c r="I13" s="3">
        <v>4.2661333333333298</v>
      </c>
      <c r="J13" s="4">
        <v>0.67296320388099895</v>
      </c>
    </row>
    <row r="14" spans="1:10">
      <c r="A14" s="22"/>
      <c r="B14" s="3">
        <v>15</v>
      </c>
      <c r="C14" s="3">
        <v>8.0615004500000004E-2</v>
      </c>
      <c r="D14" s="3">
        <v>9.0469956114263596E-3</v>
      </c>
      <c r="E14" s="3">
        <v>0.808437408333334</v>
      </c>
      <c r="F14" s="3">
        <v>0.1111640741676</v>
      </c>
      <c r="G14" s="3">
        <v>1.0645045045045001</v>
      </c>
      <c r="H14" s="3">
        <v>3.2638915611978299E-2</v>
      </c>
      <c r="I14" s="3">
        <v>5.4871999999999996</v>
      </c>
      <c r="J14" s="4">
        <v>0.92520440984681895</v>
      </c>
    </row>
    <row r="15" spans="1:10">
      <c r="A15" s="22"/>
      <c r="B15" s="3">
        <v>20</v>
      </c>
      <c r="C15" s="3">
        <v>9.9509652916666705E-2</v>
      </c>
      <c r="D15" s="3">
        <v>7.8103960309490704E-3</v>
      </c>
      <c r="E15" s="3">
        <v>1.02905510416667</v>
      </c>
      <c r="F15" s="3">
        <v>8.3850542314530901E-2</v>
      </c>
      <c r="G15" s="3">
        <v>1.06980694980695</v>
      </c>
      <c r="H15" s="3">
        <v>3.71901597721788E-2</v>
      </c>
      <c r="I15" s="3">
        <v>6.8323999999999998</v>
      </c>
      <c r="J15" s="4">
        <v>0.57900828318772801</v>
      </c>
    </row>
    <row r="16" spans="1:10">
      <c r="A16" s="22"/>
      <c r="B16" s="3">
        <v>25</v>
      </c>
      <c r="C16" s="3">
        <v>9.0438661500000003E-2</v>
      </c>
      <c r="D16" s="3">
        <v>8.1719316156722392E-3</v>
      </c>
      <c r="E16" s="3">
        <v>0.99709015833333403</v>
      </c>
      <c r="F16" s="3">
        <v>9.1182132444006497E-2</v>
      </c>
      <c r="G16" s="3">
        <v>1.08709216258512</v>
      </c>
      <c r="H16" s="3">
        <v>4.54013576423236E-2</v>
      </c>
      <c r="I16" s="3">
        <v>6.9008000000000003</v>
      </c>
      <c r="J16" s="4">
        <v>0.53114521805874004</v>
      </c>
    </row>
    <row r="17" spans="1:10">
      <c r="A17" s="23"/>
      <c r="B17" s="7">
        <v>30</v>
      </c>
      <c r="C17" s="7">
        <v>9.31466288333333E-2</v>
      </c>
      <c r="D17" s="7">
        <v>6.8550583759126402E-3</v>
      </c>
      <c r="E17" s="7">
        <v>1.04682195</v>
      </c>
      <c r="F17" s="7">
        <v>7.5982992823915796E-2</v>
      </c>
      <c r="G17" s="7">
        <v>1.0469093751285501</v>
      </c>
      <c r="H17" s="7">
        <v>1.6749522927416199E-2</v>
      </c>
      <c r="I17" s="7">
        <v>7.2250666666666703</v>
      </c>
      <c r="J17" s="10">
        <v>0.50085736270696701</v>
      </c>
    </row>
    <row r="19" spans="1:10" s="2" customFormat="1">
      <c r="A19" s="24" t="s">
        <v>14</v>
      </c>
      <c r="B19" s="14" t="s">
        <v>0</v>
      </c>
      <c r="C19" s="15" t="s">
        <v>3</v>
      </c>
      <c r="D19" s="15" t="s">
        <v>10</v>
      </c>
      <c r="E19" s="15" t="s">
        <v>11</v>
      </c>
      <c r="F19" s="15" t="s">
        <v>10</v>
      </c>
      <c r="G19" s="15" t="s">
        <v>12</v>
      </c>
      <c r="H19" s="15" t="s">
        <v>10</v>
      </c>
      <c r="I19" s="15" t="s">
        <v>13</v>
      </c>
      <c r="J19" s="16" t="s">
        <v>10</v>
      </c>
    </row>
    <row r="20" spans="1:10" s="2" customFormat="1">
      <c r="A20" s="25"/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8">
        <v>0</v>
      </c>
    </row>
    <row r="21" spans="1:10">
      <c r="A21" s="25"/>
      <c r="B21" s="17">
        <v>5</v>
      </c>
      <c r="C21" s="17">
        <v>2.6298583833333299E-2</v>
      </c>
      <c r="D21" s="17">
        <v>3.3409184057535701E-3</v>
      </c>
      <c r="E21" s="17">
        <v>0.27709552999999998</v>
      </c>
      <c r="F21" s="17">
        <v>2.4227987527914802E-2</v>
      </c>
      <c r="G21" s="17">
        <v>0.92228228228228204</v>
      </c>
      <c r="H21" s="17">
        <v>4.3359470098824501E-2</v>
      </c>
      <c r="I21" s="17">
        <v>1.99626666666667</v>
      </c>
      <c r="J21" s="18">
        <v>0.18301821160140799</v>
      </c>
    </row>
    <row r="22" spans="1:10">
      <c r="A22" s="25"/>
      <c r="B22" s="17">
        <v>10</v>
      </c>
      <c r="C22" s="17">
        <v>4.5606605666666702E-2</v>
      </c>
      <c r="D22" s="17">
        <v>6.6291773597904804E-3</v>
      </c>
      <c r="E22" s="17">
        <v>0.44065893833333297</v>
      </c>
      <c r="F22" s="17">
        <v>4.8805595324181099E-2</v>
      </c>
      <c r="G22" s="17">
        <v>0.95363363363363396</v>
      </c>
      <c r="H22" s="17">
        <v>5.30616949540752E-2</v>
      </c>
      <c r="I22" s="17">
        <v>3.2933333333333299</v>
      </c>
      <c r="J22" s="18">
        <v>0.33353909382726199</v>
      </c>
    </row>
    <row r="23" spans="1:10">
      <c r="A23" s="25"/>
      <c r="B23" s="17">
        <v>15</v>
      </c>
      <c r="C23" s="17">
        <v>6.4312643833333294E-2</v>
      </c>
      <c r="D23" s="17">
        <v>8.6441531896319906E-3</v>
      </c>
      <c r="E23" s="17">
        <v>0.59811692500000002</v>
      </c>
      <c r="F23" s="17">
        <v>4.3798455017492202E-2</v>
      </c>
      <c r="G23" s="17">
        <v>0.93765765765765796</v>
      </c>
      <c r="H23" s="17">
        <v>3.9094698137336702E-2</v>
      </c>
      <c r="I23" s="17">
        <v>4.6410666666666698</v>
      </c>
      <c r="J23" s="18">
        <v>0.217052120724749</v>
      </c>
    </row>
    <row r="24" spans="1:10">
      <c r="A24" s="25"/>
      <c r="B24" s="17">
        <v>20</v>
      </c>
      <c r="C24" s="17">
        <v>7.2278479500000006E-2</v>
      </c>
      <c r="D24" s="17">
        <v>4.8392209171200604E-3</v>
      </c>
      <c r="E24" s="17">
        <v>0.67791570000000001</v>
      </c>
      <c r="F24" s="17">
        <v>3.6460494595429702E-2</v>
      </c>
      <c r="G24" s="17">
        <v>0.92672672672672696</v>
      </c>
      <c r="H24" s="17">
        <v>4.9883182893026602E-2</v>
      </c>
      <c r="I24" s="17">
        <v>5.1781333333333297</v>
      </c>
      <c r="J24" s="18">
        <v>0.15770279783328001</v>
      </c>
    </row>
    <row r="25" spans="1:10">
      <c r="A25" s="25"/>
      <c r="B25" s="17">
        <v>25</v>
      </c>
      <c r="C25" s="17">
        <v>6.7903108333333295E-2</v>
      </c>
      <c r="D25" s="17">
        <v>4.5097320964668499E-3</v>
      </c>
      <c r="E25" s="17">
        <v>0.65796358333333305</v>
      </c>
      <c r="F25" s="17">
        <v>3.5398342629814901E-2</v>
      </c>
      <c r="G25" s="17">
        <v>0.90882882882882898</v>
      </c>
      <c r="H25" s="17">
        <v>3.9595935503264103E-2</v>
      </c>
      <c r="I25" s="17">
        <v>5.1832000000000003</v>
      </c>
      <c r="J25" s="18">
        <v>0.194615408776729</v>
      </c>
    </row>
    <row r="26" spans="1:10">
      <c r="A26" s="26"/>
      <c r="B26" s="19">
        <v>30</v>
      </c>
      <c r="C26" s="19">
        <v>6.9270807166666698E-2</v>
      </c>
      <c r="D26" s="19">
        <v>4.2817183710424003E-3</v>
      </c>
      <c r="E26" s="19">
        <v>0.66988936666666699</v>
      </c>
      <c r="F26" s="19">
        <v>3.28814542304438E-2</v>
      </c>
      <c r="G26" s="19">
        <v>0.92180180180180205</v>
      </c>
      <c r="H26" s="19">
        <v>3.5480157049355802E-2</v>
      </c>
      <c r="I26" s="19">
        <v>5.3098666666666698</v>
      </c>
      <c r="J26" s="20">
        <v>0.229604428915859</v>
      </c>
    </row>
    <row r="27" spans="1:10">
      <c r="D27" s="2" t="s">
        <v>16</v>
      </c>
      <c r="F27" s="2" t="s">
        <v>16</v>
      </c>
      <c r="H27" s="2" t="s">
        <v>16</v>
      </c>
      <c r="J27" s="2" t="s">
        <v>16</v>
      </c>
    </row>
    <row r="28" spans="1:10">
      <c r="D28" s="1">
        <f>D20^2</f>
        <v>0</v>
      </c>
      <c r="F28" s="1">
        <f>F20^2</f>
        <v>0</v>
      </c>
      <c r="H28" s="1">
        <f>H20^2</f>
        <v>0</v>
      </c>
      <c r="J28" s="1">
        <f>J20^2</f>
        <v>0</v>
      </c>
    </row>
    <row r="29" spans="1:10">
      <c r="D29" s="1">
        <f t="shared" ref="D29:F34" si="0">D21^2</f>
        <v>1.1161735793902976E-5</v>
      </c>
      <c r="F29" s="1">
        <f t="shared" si="0"/>
        <v>5.8699537965279519E-4</v>
      </c>
      <c r="H29" s="1">
        <f t="shared" ref="H29" si="1">H21^2</f>
        <v>1.8800436472508561E-3</v>
      </c>
      <c r="J29" s="1">
        <f t="shared" ref="J29" si="2">J21^2</f>
        <v>3.3495665777777753E-2</v>
      </c>
    </row>
    <row r="30" spans="1:10">
      <c r="D30" s="1">
        <f t="shared" si="0"/>
        <v>4.3945992467558684E-5</v>
      </c>
      <c r="F30" s="1">
        <f t="shared" si="0"/>
        <v>2.3819861349477279E-3</v>
      </c>
      <c r="H30" s="1">
        <f t="shared" ref="H30" si="3">H22^2</f>
        <v>2.8155434713993295E-3</v>
      </c>
      <c r="J30" s="1">
        <f t="shared" ref="J30" si="4">J22^2</f>
        <v>0.11124832711111107</v>
      </c>
    </row>
    <row r="31" spans="1:10">
      <c r="D31" s="1">
        <f t="shared" si="0"/>
        <v>7.4721384365824913E-5</v>
      </c>
      <c r="F31" s="1">
        <f t="shared" si="0"/>
        <v>1.9183046619192878E-3</v>
      </c>
      <c r="H31" s="1">
        <f t="shared" ref="H31" si="5">H23^2</f>
        <v>1.5283954224494778E-3</v>
      </c>
      <c r="J31" s="1">
        <f t="shared" ref="J31" si="6">J23^2</f>
        <v>4.7111623111111015E-2</v>
      </c>
    </row>
    <row r="32" spans="1:10">
      <c r="D32" s="1">
        <f t="shared" si="0"/>
        <v>2.341805908469232E-5</v>
      </c>
      <c r="F32" s="1">
        <f t="shared" si="0"/>
        <v>1.3293676661433585E-3</v>
      </c>
      <c r="H32" s="1">
        <f t="shared" ref="H32" si="7">H24^2</f>
        <v>2.4883319355391417E-3</v>
      </c>
      <c r="J32" s="1">
        <f t="shared" ref="J32" si="8">J24^2</f>
        <v>2.4870172444444383E-2</v>
      </c>
    </row>
    <row r="33" spans="4:10">
      <c r="D33" s="1">
        <f t="shared" si="0"/>
        <v>2.033768358190329E-5</v>
      </c>
      <c r="F33" s="1">
        <f t="shared" si="0"/>
        <v>1.2530426609377709E-3</v>
      </c>
      <c r="H33" s="1">
        <f t="shared" ref="H33" si="9">H25^2</f>
        <v>1.5678381083786507E-3</v>
      </c>
      <c r="J33" s="1">
        <f t="shared" ref="J33" si="10">J25^2</f>
        <v>3.7875157333333326E-2</v>
      </c>
    </row>
    <row r="34" spans="4:10">
      <c r="D34" s="1">
        <f t="shared" si="0"/>
        <v>1.8333112208921986E-5</v>
      </c>
      <c r="F34" s="1">
        <f t="shared" si="0"/>
        <v>1.0811900323087706E-3</v>
      </c>
      <c r="H34" s="1">
        <f t="shared" ref="H34" si="11">H26^2</f>
        <v>1.2588415442469523E-3</v>
      </c>
      <c r="J34" s="1">
        <f t="shared" ref="J34" si="12">J26^2</f>
        <v>5.2718193777777748E-2</v>
      </c>
    </row>
    <row r="35" spans="4:10">
      <c r="D35" s="2" t="s">
        <v>17</v>
      </c>
      <c r="F35" s="2" t="s">
        <v>17</v>
      </c>
      <c r="H35" s="2" t="s">
        <v>17</v>
      </c>
      <c r="J35" s="2" t="s">
        <v>17</v>
      </c>
    </row>
    <row r="36" spans="4:10">
      <c r="D36" s="1">
        <f>AVERAGE(D28:D34)</f>
        <v>2.7416852500400594E-5</v>
      </c>
      <c r="F36" s="1">
        <f>AVERAGE(F28:F34)</f>
        <v>1.221555219415673E-3</v>
      </c>
      <c r="H36" s="1">
        <f>AVERAGE(H28:H34)</f>
        <v>1.6484277327520579E-3</v>
      </c>
      <c r="J36" s="1">
        <f>AVERAGE(J28:J34)</f>
        <v>4.3902734222222191E-2</v>
      </c>
    </row>
  </sheetData>
  <mergeCells count="3">
    <mergeCell ref="A1:A8"/>
    <mergeCell ref="A10:A17"/>
    <mergeCell ref="A19:A26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Ling Yang</dc:creator>
  <dc:description/>
  <cp:lastModifiedBy>Melito, Gian Marco</cp:lastModifiedBy>
  <cp:revision>1</cp:revision>
  <dcterms:created xsi:type="dcterms:W3CDTF">2020-06-23T15:57:01Z</dcterms:created>
  <dcterms:modified xsi:type="dcterms:W3CDTF">2022-01-28T10:46:33Z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