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g_voria6_studenti_unisa_it/Documents/GPS/Management/Valutazioni/"/>
    </mc:Choice>
  </mc:AlternateContent>
  <xr:revisionPtr revIDLastSave="2126" documentId="11_F25DC773A252ABDACC10483859DA68BA5BDE58F3" xr6:coauthVersionLast="47" xr6:coauthVersionMax="47" xr10:uidLastSave="{EA2CE089-E503-4B89-A320-BBBC826E1D1B}"/>
  <bookViews>
    <workbookView xWindow="-120" yWindow="-120" windowWidth="38640" windowHeight="15720" tabRatio="512" firstSheet="7" activeTab="7" xr2:uid="{00000000-000D-0000-FFFF-FFFF00000000}"/>
  </bookViews>
  <sheets>
    <sheet name="Legenda" sheetId="1" r:id="rId1"/>
    <sheet name="18-11-2022" sheetId="2" r:id="rId2"/>
    <sheet name="02-12-2022" sheetId="10" r:id="rId3"/>
    <sheet name="16-12-2022" sheetId="11" r:id="rId4"/>
    <sheet name="30-12-2022" sheetId="12" r:id="rId5"/>
    <sheet name="13-01-2023" sheetId="13" r:id="rId6"/>
    <sheet name="Valutazioni Finali" sheetId="16" r:id="rId7"/>
    <sheet name="Grafici" sheetId="17" r:id="rId8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6" i="17" l="1"/>
  <c r="D76" i="17"/>
  <c r="E76" i="17"/>
  <c r="F76" i="17"/>
  <c r="G76" i="17"/>
  <c r="H76" i="17"/>
  <c r="C75" i="17"/>
  <c r="D75" i="17"/>
  <c r="E75" i="17"/>
  <c r="F75" i="17"/>
  <c r="G75" i="17"/>
  <c r="H75" i="17"/>
  <c r="C74" i="17"/>
  <c r="D74" i="17"/>
  <c r="E74" i="17"/>
  <c r="F74" i="17"/>
  <c r="G74" i="17"/>
  <c r="H74" i="17"/>
  <c r="C73" i="17"/>
  <c r="D73" i="17"/>
  <c r="E73" i="17"/>
  <c r="F73" i="17"/>
  <c r="G73" i="17"/>
  <c r="H73" i="17"/>
  <c r="C72" i="17"/>
  <c r="D72" i="17"/>
  <c r="E72" i="17"/>
  <c r="F72" i="17"/>
  <c r="G72" i="17"/>
  <c r="H72" i="17"/>
  <c r="B76" i="17"/>
  <c r="B75" i="17"/>
  <c r="B74" i="17"/>
  <c r="B73" i="17"/>
  <c r="B72" i="17"/>
  <c r="H71" i="17"/>
  <c r="G71" i="17"/>
  <c r="F71" i="17"/>
  <c r="E71" i="17"/>
  <c r="D71" i="17"/>
  <c r="C71" i="17"/>
  <c r="B71" i="17"/>
  <c r="C59" i="17"/>
  <c r="D59" i="17"/>
  <c r="E59" i="17"/>
  <c r="F59" i="17"/>
  <c r="G59" i="17"/>
  <c r="H59" i="17"/>
  <c r="C58" i="17"/>
  <c r="D58" i="17"/>
  <c r="E58" i="17"/>
  <c r="F58" i="17"/>
  <c r="G58" i="17"/>
  <c r="H58" i="17"/>
  <c r="C57" i="17"/>
  <c r="D57" i="17"/>
  <c r="E57" i="17"/>
  <c r="F57" i="17"/>
  <c r="G57" i="17"/>
  <c r="H57" i="17"/>
  <c r="C56" i="17"/>
  <c r="D56" i="17"/>
  <c r="E56" i="17"/>
  <c r="F56" i="17"/>
  <c r="G56" i="17"/>
  <c r="H56" i="17"/>
  <c r="C55" i="17"/>
  <c r="D55" i="17"/>
  <c r="E55" i="17"/>
  <c r="F55" i="17"/>
  <c r="G55" i="17"/>
  <c r="H55" i="17"/>
  <c r="B59" i="17"/>
  <c r="B58" i="17"/>
  <c r="B57" i="17"/>
  <c r="B56" i="17"/>
  <c r="B55" i="17"/>
  <c r="H54" i="17"/>
  <c r="G54" i="17"/>
  <c r="F54" i="17"/>
  <c r="E54" i="17"/>
  <c r="C54" i="17"/>
  <c r="B54" i="17"/>
  <c r="D54" i="17"/>
  <c r="C42" i="17"/>
  <c r="D42" i="17"/>
  <c r="E42" i="17"/>
  <c r="F42" i="17"/>
  <c r="G42" i="17"/>
  <c r="H42" i="17"/>
  <c r="C41" i="17"/>
  <c r="D41" i="17"/>
  <c r="E41" i="17"/>
  <c r="F41" i="17"/>
  <c r="G41" i="17"/>
  <c r="H41" i="17"/>
  <c r="C40" i="17"/>
  <c r="D40" i="17"/>
  <c r="E40" i="17"/>
  <c r="F40" i="17"/>
  <c r="G40" i="17"/>
  <c r="H40" i="17"/>
  <c r="C39" i="17"/>
  <c r="D39" i="17"/>
  <c r="E39" i="17"/>
  <c r="F39" i="17"/>
  <c r="G39" i="17"/>
  <c r="H39" i="17"/>
  <c r="C38" i="17"/>
  <c r="D38" i="17"/>
  <c r="E38" i="17"/>
  <c r="F38" i="17"/>
  <c r="G38" i="17"/>
  <c r="H38" i="17"/>
  <c r="B42" i="17"/>
  <c r="B41" i="17"/>
  <c r="B40" i="17"/>
  <c r="B39" i="17"/>
  <c r="B38" i="17"/>
  <c r="H37" i="17"/>
  <c r="G37" i="17"/>
  <c r="F37" i="17"/>
  <c r="E37" i="17"/>
  <c r="D37" i="17"/>
  <c r="C37" i="17"/>
  <c r="B37" i="17"/>
  <c r="C24" i="17"/>
  <c r="D24" i="17"/>
  <c r="E24" i="17"/>
  <c r="F24" i="17"/>
  <c r="G24" i="17"/>
  <c r="H24" i="17"/>
  <c r="C23" i="17"/>
  <c r="D23" i="17"/>
  <c r="E23" i="17"/>
  <c r="F23" i="17"/>
  <c r="G23" i="17"/>
  <c r="H23" i="17"/>
  <c r="C22" i="17"/>
  <c r="D22" i="17"/>
  <c r="E22" i="17"/>
  <c r="F22" i="17"/>
  <c r="G22" i="17"/>
  <c r="H22" i="17"/>
  <c r="C21" i="17"/>
  <c r="D21" i="17"/>
  <c r="E21" i="17"/>
  <c r="F21" i="17"/>
  <c r="G21" i="17"/>
  <c r="H21" i="17"/>
  <c r="B24" i="17"/>
  <c r="B23" i="17"/>
  <c r="B22" i="17"/>
  <c r="B21" i="17"/>
  <c r="C20" i="17"/>
  <c r="D20" i="17"/>
  <c r="E20" i="17"/>
  <c r="F20" i="17"/>
  <c r="G20" i="17"/>
  <c r="H20" i="17"/>
  <c r="B20" i="17"/>
  <c r="H19" i="17"/>
  <c r="G19" i="17"/>
  <c r="F19" i="17"/>
  <c r="E19" i="17"/>
  <c r="D19" i="17"/>
  <c r="C19" i="17"/>
  <c r="B19" i="17"/>
  <c r="C6" i="17"/>
  <c r="D6" i="17"/>
  <c r="E6" i="17"/>
  <c r="F6" i="17"/>
  <c r="G6" i="17"/>
  <c r="H6" i="17"/>
  <c r="C5" i="17"/>
  <c r="D5" i="17"/>
  <c r="E5" i="17"/>
  <c r="F5" i="17"/>
  <c r="G5" i="17"/>
  <c r="H5" i="17"/>
  <c r="C4" i="17"/>
  <c r="D4" i="17"/>
  <c r="E4" i="17"/>
  <c r="F4" i="17"/>
  <c r="G4" i="17"/>
  <c r="H4" i="17"/>
  <c r="C3" i="17"/>
  <c r="D3" i="17"/>
  <c r="E3" i="17"/>
  <c r="F3" i="17"/>
  <c r="G3" i="17"/>
  <c r="H3" i="17"/>
  <c r="C2" i="17"/>
  <c r="D2" i="17"/>
  <c r="E2" i="17"/>
  <c r="F2" i="17"/>
  <c r="G2" i="17"/>
  <c r="H2" i="17"/>
  <c r="B6" i="17"/>
  <c r="B5" i="17"/>
  <c r="B4" i="17"/>
  <c r="B3" i="17"/>
  <c r="B2" i="17"/>
  <c r="H1" i="17"/>
  <c r="G1" i="17"/>
  <c r="F1" i="17"/>
  <c r="E1" i="17"/>
  <c r="D1" i="17"/>
  <c r="C1" i="17"/>
  <c r="B1" i="17"/>
  <c r="I3" i="16"/>
  <c r="I4" i="16"/>
  <c r="H4" i="16"/>
  <c r="H5" i="16"/>
  <c r="H6" i="16"/>
  <c r="H7" i="16"/>
  <c r="H3" i="16"/>
  <c r="G3" i="16"/>
  <c r="G4" i="16"/>
  <c r="G5" i="16"/>
  <c r="G6" i="16"/>
  <c r="G7" i="16"/>
  <c r="F4" i="16"/>
  <c r="F5" i="16"/>
  <c r="F6" i="16"/>
  <c r="F7" i="16"/>
  <c r="F3" i="16"/>
  <c r="E4" i="16"/>
  <c r="E5" i="16"/>
  <c r="E6" i="16"/>
  <c r="E7" i="16"/>
  <c r="E3" i="16"/>
  <c r="D4" i="16"/>
  <c r="D5" i="16"/>
  <c r="D6" i="16"/>
  <c r="D7" i="16"/>
  <c r="D3" i="16"/>
  <c r="I7" i="16"/>
  <c r="I6" i="16"/>
  <c r="I5" i="16"/>
  <c r="B7" i="16" a="1"/>
  <c r="B7" i="16" s="1"/>
  <c r="A7" i="16"/>
  <c r="B6" i="16" a="1"/>
  <c r="B6" i="16" s="1"/>
  <c r="A6" i="16"/>
  <c r="B5" i="16" a="1"/>
  <c r="B5" i="16" s="1"/>
  <c r="A5" i="16"/>
  <c r="B4" i="16" a="1"/>
  <c r="B4" i="16" s="1"/>
  <c r="A4" i="16"/>
  <c r="B3" i="16" a="1"/>
  <c r="B3" i="16" s="1"/>
  <c r="A3" i="16"/>
  <c r="K7" i="13" a="1"/>
  <c r="K7" i="13"/>
  <c r="B7" i="13" a="1"/>
  <c r="B7" i="13"/>
  <c r="A7" i="13"/>
  <c r="K6" i="13" a="1"/>
  <c r="K6" i="13"/>
  <c r="B6" i="13" a="1"/>
  <c r="B6" i="13"/>
  <c r="A6" i="13"/>
  <c r="K5" i="13" a="1"/>
  <c r="K5" i="13"/>
  <c r="B5" i="13" a="1"/>
  <c r="B5" i="13"/>
  <c r="A5" i="13"/>
  <c r="K4" i="13" a="1"/>
  <c r="K4" i="13"/>
  <c r="B4" i="13" a="1"/>
  <c r="B4" i="13"/>
  <c r="A4" i="13"/>
  <c r="K3" i="13" a="1"/>
  <c r="K3" i="13"/>
  <c r="B3" i="13" a="1"/>
  <c r="B3" i="13"/>
  <c r="A3" i="13"/>
  <c r="J2" i="13"/>
  <c r="I2" i="13"/>
  <c r="H2" i="13"/>
  <c r="G2" i="13"/>
  <c r="F2" i="13"/>
  <c r="E2" i="13"/>
  <c r="D2" i="13"/>
  <c r="K7" i="12" a="1"/>
  <c r="K7" i="12"/>
  <c r="B7" i="12" a="1"/>
  <c r="B7" i="12"/>
  <c r="A7" i="12"/>
  <c r="K6" i="12" a="1"/>
  <c r="K6" i="12"/>
  <c r="B6" i="12" a="1"/>
  <c r="B6" i="12"/>
  <c r="A6" i="12"/>
  <c r="K5" i="12" a="1"/>
  <c r="K5" i="12"/>
  <c r="B5" i="12" a="1"/>
  <c r="B5" i="12"/>
  <c r="A5" i="12"/>
  <c r="K4" i="12" a="1"/>
  <c r="K4" i="12"/>
  <c r="B4" i="12" a="1"/>
  <c r="B4" i="12"/>
  <c r="A4" i="12"/>
  <c r="K3" i="12" a="1"/>
  <c r="K3" i="12"/>
  <c r="B3" i="12" a="1"/>
  <c r="B3" i="12"/>
  <c r="A3" i="12"/>
  <c r="J2" i="12"/>
  <c r="I2" i="12"/>
  <c r="H2" i="12"/>
  <c r="G2" i="12"/>
  <c r="F2" i="12"/>
  <c r="E2" i="12"/>
  <c r="D2" i="12"/>
  <c r="K7" i="11" a="1"/>
  <c r="K7" i="11"/>
  <c r="B7" i="11" a="1"/>
  <c r="B7" i="11"/>
  <c r="A7" i="11"/>
  <c r="K6" i="11" a="1"/>
  <c r="K6" i="11"/>
  <c r="B6" i="11" a="1"/>
  <c r="B6" i="11"/>
  <c r="A6" i="11"/>
  <c r="K5" i="11" a="1"/>
  <c r="K5" i="11"/>
  <c r="B5" i="11" a="1"/>
  <c r="B5" i="11"/>
  <c r="A5" i="11"/>
  <c r="K4" i="11" a="1"/>
  <c r="K4" i="11"/>
  <c r="B4" i="11" a="1"/>
  <c r="B4" i="11"/>
  <c r="A4" i="11"/>
  <c r="K3" i="11" a="1"/>
  <c r="K3" i="11"/>
  <c r="B3" i="11" a="1"/>
  <c r="B3" i="11"/>
  <c r="A3" i="11"/>
  <c r="J2" i="11"/>
  <c r="I2" i="11"/>
  <c r="H2" i="11"/>
  <c r="G2" i="11"/>
  <c r="F2" i="11"/>
  <c r="E2" i="11"/>
  <c r="D2" i="11"/>
  <c r="K7" i="10" a="1"/>
  <c r="K7" i="10"/>
  <c r="B7" i="10" a="1"/>
  <c r="B7" i="10"/>
  <c r="A7" i="10"/>
  <c r="K6" i="10" a="1"/>
  <c r="K6" i="10"/>
  <c r="B6" i="10" a="1"/>
  <c r="B6" i="10"/>
  <c r="A6" i="10"/>
  <c r="K5" i="10" a="1"/>
  <c r="K5" i="10"/>
  <c r="B5" i="10" a="1"/>
  <c r="B5" i="10"/>
  <c r="A5" i="10"/>
  <c r="K4" i="10" a="1"/>
  <c r="K4" i="10"/>
  <c r="B4" i="10" a="1"/>
  <c r="B4" i="10"/>
  <c r="A4" i="10"/>
  <c r="K3" i="10" a="1"/>
  <c r="K3" i="10"/>
  <c r="B3" i="10" a="1"/>
  <c r="B3" i="10"/>
  <c r="A3" i="10"/>
  <c r="J2" i="10"/>
  <c r="I2" i="10"/>
  <c r="H2" i="10"/>
  <c r="G2" i="10"/>
  <c r="F2" i="10"/>
  <c r="E2" i="10"/>
  <c r="D2" i="10"/>
  <c r="K4" i="2" a="1"/>
  <c r="K4" i="2"/>
  <c r="K5" i="2" a="1"/>
  <c r="K5" i="2"/>
  <c r="K6" i="2" a="1"/>
  <c r="K6" i="2"/>
  <c r="K7" i="2" a="1"/>
  <c r="K7" i="2"/>
  <c r="K3" i="2" a="1"/>
  <c r="K3" i="2"/>
  <c r="J2" i="2"/>
  <c r="I2" i="2"/>
  <c r="H2" i="2"/>
  <c r="G2" i="2"/>
  <c r="F2" i="2"/>
  <c r="E2" i="2"/>
  <c r="D2" i="2"/>
  <c r="B7" i="2" a="1"/>
  <c r="B7" i="2"/>
  <c r="B6" i="2" a="1"/>
  <c r="B6" i="2"/>
  <c r="B5" i="2" a="1"/>
  <c r="B5" i="2"/>
  <c r="B4" i="2" a="1"/>
  <c r="B4" i="2"/>
  <c r="B3" i="2" a="1"/>
  <c r="B3" i="2"/>
  <c r="A7" i="2"/>
  <c r="A6" i="2"/>
  <c r="A5" i="2"/>
  <c r="A4" i="2"/>
  <c r="A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<sst xmlns="http://schemas.openxmlformats.org/spreadsheetml/2006/main" count="81" uniqueCount="53">
  <si>
    <t>matricola</t>
  </si>
  <si>
    <t xml:space="preserve">nome </t>
  </si>
  <si>
    <t>cognome</t>
  </si>
  <si>
    <t>Luigi</t>
  </si>
  <si>
    <t>Bacco</t>
  </si>
  <si>
    <t>Gianluca</t>
  </si>
  <si>
    <t>Ronga</t>
  </si>
  <si>
    <t>Maria Lucia</t>
  </si>
  <si>
    <t>Fede</t>
  </si>
  <si>
    <t>Irene</t>
  </si>
  <si>
    <t>Gaita</t>
  </si>
  <si>
    <t xml:space="preserve">Thomas </t>
  </si>
  <si>
    <t xml:space="preserve">De Palma </t>
  </si>
  <si>
    <t>Legenda campi</t>
  </si>
  <si>
    <t>Nome campo</t>
  </si>
  <si>
    <t>Descrizione campo</t>
  </si>
  <si>
    <t>Significato valutazione bassa</t>
  </si>
  <si>
    <t>Significato valutazione alta</t>
  </si>
  <si>
    <t>Partecipazione</t>
  </si>
  <si>
    <t xml:space="preserve">Interesse e partecipazione alle attività del team. </t>
  </si>
  <si>
    <t>Lo studente non partecipa alle attività di gruppo ed ai meeting, o lo fa in modo apatico</t>
  </si>
  <si>
    <t>Lo studente è molto attivo durante le gli incontri sia formali che informali, mostrandosi interessato</t>
  </si>
  <si>
    <t xml:space="preserve">Qualità del lavoro </t>
  </si>
  <si>
    <t xml:space="preserve">Qualità del contenuto degli artefatti, correttezza grammaticale, rispetto delle linee guida per la documentazione, rispetto delle regole di buona programmazione. </t>
  </si>
  <si>
    <t>Lo studente produce artefatti di scarsa qualità o non li produce affatto, necessitando numerose revisioni</t>
  </si>
  <si>
    <t>Lo studente produce artefatti di ottima qualità che non necessitano eccessive revisioni</t>
  </si>
  <si>
    <t xml:space="preserve">Comportamento </t>
  </si>
  <si>
    <t>Rispetto dei propri compagni di gruppo, rispetto dei ruoli stabiliti all’interno del team. </t>
  </si>
  <si>
    <t>Lo studente si comporta in maniera scorretta mancando di rispetto ai propri colleghi e causando danni al progetto</t>
  </si>
  <si>
    <t>Lo studente si comporta in maniera corretta e rispettosa</t>
  </si>
  <si>
    <r>
      <rPr>
        <b/>
        <sz val="14"/>
        <color rgb="FFFFFFFF"/>
        <rFont val="Calibri"/>
      </rPr>
      <t>Rispetto del Team Contract</t>
    </r>
    <r>
      <rPr>
        <b/>
        <sz val="14"/>
        <color rgb="FFFF0000"/>
        <rFont val="Calibri"/>
      </rPr>
      <t xml:space="preserve"> </t>
    </r>
  </si>
  <si>
    <t>Rispetto di quanto stabilito nel team contract, in particolare del Code of Conduct. </t>
  </si>
  <si>
    <t>Lo studente non rispetta quanto stabilito nel team contract</t>
  </si>
  <si>
    <t>Lo studente rispetta a pieno le regole stabilite</t>
  </si>
  <si>
    <t xml:space="preserve">Rispetto delle scadenze </t>
  </si>
  <si>
    <t>Rispetto delle scadenze assegnate dai PM, sia quelle principali che quelle relative ai task minori. </t>
  </si>
  <si>
    <t>Lo studente non rispetta le scadenze assegnate a tutti i task e consegna in ritardo</t>
  </si>
  <si>
    <t>Lo studente consegna tutti gli artefatti assegnati in perfetto orario</t>
  </si>
  <si>
    <t xml:space="preserve">Capacità di relazionarsi </t>
  </si>
  <si>
    <t>Capacità di comunicare con gli altri team member e con i PM, capacità di aiutare nella risoluzione di problemi relazionali, capacità di adattarsi alle decisioni del team. </t>
  </si>
  <si>
    <t>Lo studente si preoccupa solo del proprio lavoro, non si attiva per la soluzione dei problemi comuni e lavora sempre da solo</t>
  </si>
  <si>
    <t>Lo studente comunica col team ed aiuta gli altri nella risoluzione dei problemi, si interessa dell'avanzamento del lavoro altrui e si mette a disposizione per il bene del team</t>
  </si>
  <si>
    <t xml:space="preserve">Efficienza </t>
  </si>
  <si>
    <t xml:space="preserve">Proattività, produttività. </t>
  </si>
  <si>
    <t>Lo studente non prende iniziativa ed ha bisogno di essere richiamato per portare a termine il proprio lavoro, inoltre si riduce sempre agli ultimi momenti prima della consegna producendo il minimo indispensabile</t>
  </si>
  <si>
    <t>Lo studente si attiva per la risoluzione dei task non appena assegnati, impegnandosi da subito per la risoluzione dei successivi</t>
  </si>
  <si>
    <t>Valutazioni</t>
  </si>
  <si>
    <t>Matricola</t>
  </si>
  <si>
    <t>Nome</t>
  </si>
  <si>
    <t>Cognome</t>
  </si>
  <si>
    <t>Media</t>
  </si>
  <si>
    <t>Voto Finale</t>
  </si>
  <si>
    <t>Media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</si>
</sst>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FFFF"/>
      <name val="Calibri"/>
    </font>
    <font>
      <b/>
      <sz val="14"/>
      <color rgb="FFFF0000"/>
      <name val="Calibri"/>
    </font>
    <font>
      <b/>
      <sz val="14"/>
      <color rgb="FFFFFFFF"/>
      <name val="Calibri"/>
      <family val="2"/>
      <scheme val="minor"/>
    </font>
    <font>
      <sz val="11"/>
      <color rgb="FFFF0000"/>
      <name val="Calibri"/>
    </font>
    <font>
      <sz val="11"/>
      <color rgb="FF000000"/>
      <name val="Calibri"/>
    </font>
    <font>
      <b/>
      <sz val="11"/>
      <color theme="1"/>
      <name val="Century Gothic"/>
      <family val="2"/>
    </font>
    <font>
      <b/>
      <sz val="12"/>
      <color rgb="FFFFFFFF"/>
      <name val="Calibri"/>
      <family val="2"/>
      <scheme val="minor"/>
    </font>
    <font>
      <b/>
      <sz val="11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ck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000000"/>
      </left>
      <right style="thin">
        <color rgb="FFFFFFFF"/>
      </right>
      <top/>
      <bottom style="thin">
        <color rgb="FFFFFFFF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FFFFFF"/>
      </right>
      <top style="thick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000000"/>
      </top>
      <bottom style="thin">
        <color rgb="FFFFFFFF"/>
      </bottom>
      <diagonal/>
    </border>
    <border>
      <left style="thin">
        <color rgb="FFFFFFFF"/>
      </left>
      <right/>
      <top style="thick">
        <color rgb="FF000000"/>
      </top>
      <bottom style="thin">
        <color rgb="FFFFFFFF"/>
      </bottom>
      <diagonal/>
    </border>
    <border>
      <left style="thin">
        <color rgb="FFFFFFFF"/>
      </left>
      <right style="thick">
        <color rgb="FF000000"/>
      </right>
      <top style="thick">
        <color rgb="FF000000"/>
      </top>
      <bottom style="thin">
        <color rgb="FFFFFFFF"/>
      </bottom>
      <diagonal/>
    </border>
    <border>
      <left style="thick">
        <color rgb="FF000000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000000"/>
      </right>
      <top/>
      <bottom style="thin">
        <color rgb="FFFFFFFF"/>
      </bottom>
      <diagonal/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FFFFFF"/>
      </bottom>
      <diagonal/>
    </border>
    <border>
      <left style="thick">
        <color rgb="FF000000"/>
      </left>
      <right style="thin">
        <color rgb="FFFFFFFF"/>
      </right>
      <top style="thin">
        <color rgb="FFFFFFFF"/>
      </top>
      <bottom/>
      <diagonal/>
    </border>
    <border>
      <left style="thick">
        <color rgb="FF000000"/>
      </left>
      <right style="thin">
        <color rgb="FFFFFFFF"/>
      </right>
      <top style="thin">
        <color rgb="FFFFFFFF"/>
      </top>
      <bottom style="thick">
        <color rgb="FF000000"/>
      </bottom>
      <diagonal/>
    </border>
    <border>
      <left/>
      <right style="thin">
        <color rgb="FFFFFFFF"/>
      </right>
      <top style="thin">
        <color rgb="FFFFFFFF"/>
      </top>
      <bottom style="thick">
        <color rgb="FF000000"/>
      </bottom>
      <diagonal/>
    </border>
    <border>
      <left style="thin">
        <color rgb="FFFFFFFF"/>
      </left>
      <right/>
      <top style="thin">
        <color rgb="FFFFFFFF"/>
      </top>
      <bottom style="thick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000000"/>
      </bottom>
      <diagonal/>
    </border>
    <border>
      <left style="thin">
        <color rgb="FFFFFFFF"/>
      </left>
      <right style="thin">
        <color rgb="FFFFFFFF"/>
      </right>
      <top/>
      <bottom style="thick">
        <color rgb="FF000000"/>
      </bottom>
      <diagonal/>
    </border>
    <border>
      <left style="thin">
        <color rgb="FFFFFFFF"/>
      </left>
      <right style="thick">
        <color rgb="FF000000"/>
      </right>
      <top style="thin">
        <color rgb="FFFFFFFF"/>
      </top>
      <bottom style="thick">
        <color rgb="FF00000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ck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/>
      <top/>
      <bottom style="thick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FFFFFF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FFFFFF"/>
      </bottom>
      <diagonal/>
    </border>
    <border>
      <left style="thick">
        <color rgb="FF000000"/>
      </left>
      <right style="thick">
        <color rgb="FF000000"/>
      </right>
      <top/>
      <bottom style="thin">
        <color rgb="FFFFFFFF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2" fontId="9" fillId="0" borderId="0" xfId="0" applyNumberFormat="1" applyFont="1" applyAlignment="1">
      <alignment vertical="center" wrapText="1"/>
    </xf>
    <xf numFmtId="0" fontId="8" fillId="0" borderId="0" xfId="0" applyFont="1"/>
    <xf numFmtId="0" fontId="4" fillId="3" borderId="2" xfId="0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4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2" fontId="6" fillId="4" borderId="3" xfId="0" applyNumberFormat="1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/>
    </xf>
    <xf numFmtId="0" fontId="16" fillId="3" borderId="13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16" fillId="3" borderId="15" xfId="0" applyFont="1" applyFill="1" applyBorder="1" applyAlignment="1">
      <alignment horizontal="center"/>
    </xf>
    <xf numFmtId="0" fontId="15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5" fillId="4" borderId="19" xfId="0" applyFont="1" applyFill="1" applyBorder="1" applyAlignment="1">
      <alignment horizontal="center"/>
    </xf>
    <xf numFmtId="0" fontId="15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2" fontId="0" fillId="4" borderId="23" xfId="0" applyNumberForma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0" fillId="4" borderId="26" xfId="0" applyFill="1" applyBorder="1"/>
    <xf numFmtId="0" fontId="17" fillId="4" borderId="26" xfId="0" applyFont="1" applyFill="1" applyBorder="1"/>
    <xf numFmtId="0" fontId="7" fillId="3" borderId="26" xfId="0" applyFont="1" applyFill="1" applyBorder="1"/>
    <xf numFmtId="0" fontId="17" fillId="4" borderId="27" xfId="0" applyFont="1" applyFill="1" applyBorder="1"/>
    <xf numFmtId="0" fontId="0" fillId="4" borderId="27" xfId="0" applyFill="1" applyBorder="1"/>
    <xf numFmtId="1" fontId="0" fillId="4" borderId="23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/>
    </xf>
    <xf numFmtId="2" fontId="1" fillId="4" borderId="24" xfId="0" applyNumberFormat="1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14" fontId="16" fillId="3" borderId="14" xfId="0" applyNumberFormat="1" applyFont="1" applyFill="1" applyBorder="1" applyAlignment="1">
      <alignment horizontal="center"/>
    </xf>
    <xf numFmtId="2" fontId="1" fillId="4" borderId="7" xfId="0" applyNumberFormat="1" applyFont="1" applyFill="1" applyBorder="1" applyAlignment="1">
      <alignment horizontal="center"/>
    </xf>
    <xf numFmtId="2" fontId="1" fillId="4" borderId="30" xfId="0" applyNumberFormat="1" applyFont="1" applyFill="1" applyBorder="1" applyAlignment="1">
      <alignment horizontal="center"/>
    </xf>
    <xf numFmtId="14" fontId="16" fillId="3" borderId="34" xfId="0" applyNumberFormat="1" applyFont="1" applyFill="1" applyBorder="1" applyAlignment="1">
      <alignment horizontal="center"/>
    </xf>
    <xf numFmtId="2" fontId="1" fillId="4" borderId="35" xfId="0" applyNumberFormat="1" applyFont="1" applyFill="1" applyBorder="1" applyAlignment="1">
      <alignment horizontal="center"/>
    </xf>
    <xf numFmtId="2" fontId="1" fillId="4" borderId="3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16" fillId="3" borderId="33" xfId="0" applyFont="1" applyFill="1" applyBorder="1" applyAlignment="1">
      <alignment horizontal="center"/>
    </xf>
    <xf numFmtId="2" fontId="1" fillId="4" borderId="8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Luigi Bacco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Grafici!$B$1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Grafici!$A$2:$A$6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Grafici!$B$2:$B$6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53-43D3-9153-5FA9F50D06A3}"/>
            </c:ext>
          </c:extLst>
        </c:ser>
        <c:ser>
          <c:idx val="1"/>
          <c:order val="1"/>
          <c:tx>
            <c:strRef>
              <c:f>Grafici!$C$1</c:f>
              <c:strCache>
                <c:ptCount val="1"/>
                <c:pt idx="0">
                  <c:v>Qualità del lavoro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Grafici!$A$2:$A$6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Grafici!$C$2:$C$6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53-43D3-9153-5FA9F50D06A3}"/>
            </c:ext>
          </c:extLst>
        </c:ser>
        <c:ser>
          <c:idx val="2"/>
          <c:order val="2"/>
          <c:tx>
            <c:strRef>
              <c:f>Grafici!$D$1</c:f>
              <c:strCache>
                <c:ptCount val="1"/>
                <c:pt idx="0">
                  <c:v>Comportamento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Grafici!$A$2:$A$6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Grafici!$D$2:$D$6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53-43D3-9153-5FA9F50D06A3}"/>
            </c:ext>
          </c:extLst>
        </c:ser>
        <c:ser>
          <c:idx val="3"/>
          <c:order val="3"/>
          <c:tx>
            <c:strRef>
              <c:f>Grafici!$E$1</c:f>
              <c:strCache>
                <c:ptCount val="1"/>
                <c:pt idx="0">
                  <c:v>Rispetto del Team Contract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Grafici!$A$2:$A$6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Grafici!$E$2:$E$6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A53-43D3-9153-5FA9F50D06A3}"/>
            </c:ext>
          </c:extLst>
        </c:ser>
        <c:ser>
          <c:idx val="4"/>
          <c:order val="4"/>
          <c:tx>
            <c:strRef>
              <c:f>Grafici!$F$1</c:f>
              <c:strCache>
                <c:ptCount val="1"/>
                <c:pt idx="0">
                  <c:v>Rispetto delle scadenze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Grafici!$A$2:$A$6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Grafici!$F$2:$F$6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A53-43D3-9153-5FA9F50D06A3}"/>
            </c:ext>
          </c:extLst>
        </c:ser>
        <c:ser>
          <c:idx val="5"/>
          <c:order val="5"/>
          <c:tx>
            <c:strRef>
              <c:f>Grafici!$G$1</c:f>
              <c:strCache>
                <c:ptCount val="1"/>
                <c:pt idx="0">
                  <c:v>Capacità di relazionarsi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Grafici!$A$2:$A$6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Grafici!$G$2:$G$6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A53-43D3-9153-5FA9F50D06A3}"/>
            </c:ext>
          </c:extLst>
        </c:ser>
        <c:ser>
          <c:idx val="6"/>
          <c:order val="6"/>
          <c:tx>
            <c:strRef>
              <c:f>Grafici!$H$1</c:f>
              <c:strCache>
                <c:ptCount val="1"/>
                <c:pt idx="0">
                  <c:v>Efficienza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Grafici!$A$2:$A$6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Grafici!$H$2:$H$6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A53-43D3-9153-5FA9F50D06A3}"/>
            </c:ext>
          </c:extLst>
        </c:ser>
        <c:dLbls>
          <c:dLblPos val="l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0108344"/>
        <c:axId val="833338024"/>
      </c:lineChart>
      <c:dateAx>
        <c:axId val="1510108344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338024"/>
        <c:crosses val="autoZero"/>
        <c:auto val="1"/>
        <c:lblOffset val="100"/>
        <c:baseTimeUnit val="days"/>
        <c:majorUnit val="14"/>
      </c:dateAx>
      <c:valAx>
        <c:axId val="833338024"/>
        <c:scaling>
          <c:orientation val="minMax"/>
          <c:max val="10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10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Gianluca Ronga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Grafici!$B$19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Grafici!$A$20:$A$24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Grafici!$B$20:$B$24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816-4B55-A6DC-991823A7630F}"/>
            </c:ext>
          </c:extLst>
        </c:ser>
        <c:ser>
          <c:idx val="1"/>
          <c:order val="1"/>
          <c:tx>
            <c:strRef>
              <c:f>Grafici!$C$19</c:f>
              <c:strCache>
                <c:ptCount val="1"/>
                <c:pt idx="0">
                  <c:v>Qualità del lavoro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Grafici!$A$20:$A$24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Grafici!$C$20:$C$24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816-4B55-A6DC-991823A7630F}"/>
            </c:ext>
          </c:extLst>
        </c:ser>
        <c:ser>
          <c:idx val="2"/>
          <c:order val="2"/>
          <c:tx>
            <c:strRef>
              <c:f>Grafici!$D$19</c:f>
              <c:strCache>
                <c:ptCount val="1"/>
                <c:pt idx="0">
                  <c:v>Comportamento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Grafici!$A$20:$A$24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Grafici!$D$20:$D$24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816-4B55-A6DC-991823A7630F}"/>
            </c:ext>
          </c:extLst>
        </c:ser>
        <c:ser>
          <c:idx val="3"/>
          <c:order val="3"/>
          <c:tx>
            <c:strRef>
              <c:f>Grafici!$E$19</c:f>
              <c:strCache>
                <c:ptCount val="1"/>
                <c:pt idx="0">
                  <c:v>Rispetto del Team Contract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Grafici!$A$20:$A$24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Grafici!$E$20:$E$24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816-4B55-A6DC-991823A7630F}"/>
            </c:ext>
          </c:extLst>
        </c:ser>
        <c:ser>
          <c:idx val="4"/>
          <c:order val="4"/>
          <c:tx>
            <c:strRef>
              <c:f>Grafici!$F$19</c:f>
              <c:strCache>
                <c:ptCount val="1"/>
                <c:pt idx="0">
                  <c:v>Rispetto delle scadenze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Grafici!$A$20:$A$24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Grafici!$F$20:$F$24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816-4B55-A6DC-991823A7630F}"/>
            </c:ext>
          </c:extLst>
        </c:ser>
        <c:ser>
          <c:idx val="5"/>
          <c:order val="5"/>
          <c:tx>
            <c:strRef>
              <c:f>Grafici!$G$19</c:f>
              <c:strCache>
                <c:ptCount val="1"/>
                <c:pt idx="0">
                  <c:v>Capacità di relazionarsi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Grafici!$A$20:$A$24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Grafici!$G$20:$G$24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816-4B55-A6DC-991823A7630F}"/>
            </c:ext>
          </c:extLst>
        </c:ser>
        <c:ser>
          <c:idx val="6"/>
          <c:order val="6"/>
          <c:tx>
            <c:strRef>
              <c:f>Grafici!$H$19</c:f>
              <c:strCache>
                <c:ptCount val="1"/>
                <c:pt idx="0">
                  <c:v>Efficienza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Grafici!$A$20:$A$24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Grafici!$H$20:$H$24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816-4B55-A6DC-991823A76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0208951"/>
        <c:axId val="477226487"/>
      </c:lineChart>
      <c:dateAx>
        <c:axId val="1040208951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26487"/>
        <c:crosses val="autoZero"/>
        <c:auto val="1"/>
        <c:lblOffset val="100"/>
        <c:baseTimeUnit val="days"/>
        <c:majorUnit val="14"/>
      </c:dateAx>
      <c:valAx>
        <c:axId val="477226487"/>
        <c:scaling>
          <c:orientation val="minMax"/>
          <c:max val="10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208951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Maria Lucia Fede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Grafici!$B$37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Grafici!$A$38:$A$42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Grafici!$B$38:$B$42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4EB-46A4-BB32-1695C32E51E5}"/>
            </c:ext>
          </c:extLst>
        </c:ser>
        <c:ser>
          <c:idx val="1"/>
          <c:order val="1"/>
          <c:tx>
            <c:strRef>
              <c:f>Grafici!$C$37</c:f>
              <c:strCache>
                <c:ptCount val="1"/>
                <c:pt idx="0">
                  <c:v>Qualità del lavoro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Grafici!$A$38:$A$42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Grafici!$C$38:$C$42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4EB-46A4-BB32-1695C32E51E5}"/>
            </c:ext>
          </c:extLst>
        </c:ser>
        <c:ser>
          <c:idx val="2"/>
          <c:order val="2"/>
          <c:tx>
            <c:strRef>
              <c:f>Grafici!$D$37</c:f>
              <c:strCache>
                <c:ptCount val="1"/>
                <c:pt idx="0">
                  <c:v>matricola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Grafici!$A$38:$A$42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Grafici!$D$38:$D$42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4EB-46A4-BB32-1695C32E51E5}"/>
            </c:ext>
          </c:extLst>
        </c:ser>
        <c:ser>
          <c:idx val="3"/>
          <c:order val="3"/>
          <c:tx>
            <c:strRef>
              <c:f>Grafici!$E$37</c:f>
              <c:strCache>
                <c:ptCount val="1"/>
                <c:pt idx="0">
                  <c:v>Rispetto del Team Contract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Grafici!$A$38:$A$42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Grafici!$E$38:$E$42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4EB-46A4-BB32-1695C32E51E5}"/>
            </c:ext>
          </c:extLst>
        </c:ser>
        <c:ser>
          <c:idx val="4"/>
          <c:order val="4"/>
          <c:tx>
            <c:strRef>
              <c:f>Grafici!$F$37</c:f>
              <c:strCache>
                <c:ptCount val="1"/>
                <c:pt idx="0">
                  <c:v>Rispetto delle scadenze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Grafici!$A$38:$A$42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Grafici!$F$38:$F$42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4EB-46A4-BB32-1695C32E51E5}"/>
            </c:ext>
          </c:extLst>
        </c:ser>
        <c:ser>
          <c:idx val="5"/>
          <c:order val="5"/>
          <c:tx>
            <c:strRef>
              <c:f>Grafici!$G$37</c:f>
              <c:strCache>
                <c:ptCount val="1"/>
                <c:pt idx="0">
                  <c:v>Capacità di relazionarsi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Grafici!$A$38:$A$42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Grafici!$G$38:$G$42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4EB-46A4-BB32-1695C32E51E5}"/>
            </c:ext>
          </c:extLst>
        </c:ser>
        <c:ser>
          <c:idx val="6"/>
          <c:order val="6"/>
          <c:tx>
            <c:strRef>
              <c:f>Grafici!$H$37</c:f>
              <c:strCache>
                <c:ptCount val="1"/>
                <c:pt idx="0">
                  <c:v>Efficienza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Grafici!$A$38:$A$42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Grafici!$H$38:$H$42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4EB-46A4-BB32-1695C32E5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389255"/>
        <c:axId val="667195208"/>
      </c:lineChart>
      <c:dateAx>
        <c:axId val="575389255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95208"/>
        <c:crosses val="autoZero"/>
        <c:auto val="1"/>
        <c:lblOffset val="100"/>
        <c:baseTimeUnit val="days"/>
        <c:majorUnit val="14"/>
      </c:dateAx>
      <c:valAx>
        <c:axId val="667195208"/>
        <c:scaling>
          <c:orientation val="minMax"/>
          <c:max val="10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89255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Irene Gaita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Grafici!$B$54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Grafici!$A$55:$A$59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Grafici!$B$55:$B$59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37A-4228-B6EF-701DF1BF8AA7}"/>
            </c:ext>
          </c:extLst>
        </c:ser>
        <c:ser>
          <c:idx val="1"/>
          <c:order val="1"/>
          <c:tx>
            <c:strRef>
              <c:f>Grafici!$C$54</c:f>
              <c:strCache>
                <c:ptCount val="1"/>
                <c:pt idx="0">
                  <c:v>Qualità del lavoro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Grafici!$A$55:$A$59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Grafici!$C$55:$C$59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37A-4228-B6EF-701DF1BF8AA7}"/>
            </c:ext>
          </c:extLst>
        </c:ser>
        <c:ser>
          <c:idx val="2"/>
          <c:order val="2"/>
          <c:tx>
            <c:strRef>
              <c:f>Grafici!$D$54</c:f>
              <c:strCache>
                <c:ptCount val="1"/>
                <c:pt idx="0">
                  <c:v>Capacità di relazionarsi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Grafici!$A$55:$A$59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Grafici!$D$55:$D$59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37A-4228-B6EF-701DF1BF8AA7}"/>
            </c:ext>
          </c:extLst>
        </c:ser>
        <c:ser>
          <c:idx val="3"/>
          <c:order val="3"/>
          <c:tx>
            <c:strRef>
              <c:f>Grafici!$E$54</c:f>
              <c:strCache>
                <c:ptCount val="1"/>
                <c:pt idx="0">
                  <c:v>Comportamento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Grafici!$A$55:$A$59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Grafici!$E$55:$E$59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37A-4228-B6EF-701DF1BF8AA7}"/>
            </c:ext>
          </c:extLst>
        </c:ser>
        <c:ser>
          <c:idx val="4"/>
          <c:order val="4"/>
          <c:tx>
            <c:strRef>
              <c:f>Grafici!$F$54</c:f>
              <c:strCache>
                <c:ptCount val="1"/>
                <c:pt idx="0">
                  <c:v>Rispetto del Team Contract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Grafici!$A$55:$A$59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Grafici!$F$55:$F$59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37A-4228-B6EF-701DF1BF8AA7}"/>
            </c:ext>
          </c:extLst>
        </c:ser>
        <c:ser>
          <c:idx val="5"/>
          <c:order val="5"/>
          <c:tx>
            <c:strRef>
              <c:f>Grafici!$G$54</c:f>
              <c:strCache>
                <c:ptCount val="1"/>
                <c:pt idx="0">
                  <c:v>Capacità di relazionarsi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Grafici!$A$55:$A$59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Grafici!$G$55:$G$59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37A-4228-B6EF-701DF1BF8AA7}"/>
            </c:ext>
          </c:extLst>
        </c:ser>
        <c:ser>
          <c:idx val="6"/>
          <c:order val="6"/>
          <c:tx>
            <c:strRef>
              <c:f>Grafici!$H$54</c:f>
              <c:strCache>
                <c:ptCount val="1"/>
                <c:pt idx="0">
                  <c:v>Efficienza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Grafici!$A$55:$A$59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Grafici!$H$55:$H$59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37A-4228-B6EF-701DF1BF8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141528"/>
        <c:axId val="973578488"/>
      </c:lineChart>
      <c:dateAx>
        <c:axId val="1347141528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78488"/>
        <c:crosses val="autoZero"/>
        <c:auto val="1"/>
        <c:lblOffset val="100"/>
        <c:baseTimeUnit val="days"/>
        <c:majorUnit val="14"/>
      </c:dateAx>
      <c:valAx>
        <c:axId val="973578488"/>
        <c:scaling>
          <c:orientation val="minMax"/>
          <c:max val="10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4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Thomas De Palma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Grafici!$B$71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Grafici!$A$72:$A$76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Grafici!$B$72:$B$76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452-4A0B-8B82-76DAB186CC5A}"/>
            </c:ext>
          </c:extLst>
        </c:ser>
        <c:ser>
          <c:idx val="1"/>
          <c:order val="1"/>
          <c:tx>
            <c:strRef>
              <c:f>Grafici!$C$71</c:f>
              <c:strCache>
                <c:ptCount val="1"/>
                <c:pt idx="0">
                  <c:v>Qualità del lavoro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Grafici!$A$72:$A$76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Grafici!$C$72:$C$76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452-4A0B-8B82-76DAB186CC5A}"/>
            </c:ext>
          </c:extLst>
        </c:ser>
        <c:ser>
          <c:idx val="2"/>
          <c:order val="2"/>
          <c:tx>
            <c:strRef>
              <c:f>Grafici!$D$71</c:f>
              <c:strCache>
                <c:ptCount val="1"/>
                <c:pt idx="0">
                  <c:v>Comportamento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Grafici!$A$72:$A$76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Grafici!$D$72:$D$76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452-4A0B-8B82-76DAB186CC5A}"/>
            </c:ext>
          </c:extLst>
        </c:ser>
        <c:ser>
          <c:idx val="3"/>
          <c:order val="3"/>
          <c:tx>
            <c:strRef>
              <c:f>Grafici!$E$71</c:f>
              <c:strCache>
                <c:ptCount val="1"/>
                <c:pt idx="0">
                  <c:v>Rispetto del Team Contract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Grafici!$A$72:$A$76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Grafici!$E$72:$E$76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452-4A0B-8B82-76DAB186CC5A}"/>
            </c:ext>
          </c:extLst>
        </c:ser>
        <c:ser>
          <c:idx val="4"/>
          <c:order val="4"/>
          <c:tx>
            <c:strRef>
              <c:f>Grafici!$F$71</c:f>
              <c:strCache>
                <c:ptCount val="1"/>
                <c:pt idx="0">
                  <c:v>Rispetto delle scadenze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Grafici!$A$72:$A$76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Grafici!$F$72:$F$76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452-4A0B-8B82-76DAB186CC5A}"/>
            </c:ext>
          </c:extLst>
        </c:ser>
        <c:ser>
          <c:idx val="5"/>
          <c:order val="5"/>
          <c:tx>
            <c:strRef>
              <c:f>Grafici!$G$71</c:f>
              <c:strCache>
                <c:ptCount val="1"/>
                <c:pt idx="0">
                  <c:v>Capacità di relazionarsi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Grafici!$A$72:$A$76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Grafici!$G$72:$G$76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452-4A0B-8B82-76DAB186CC5A}"/>
            </c:ext>
          </c:extLst>
        </c:ser>
        <c:ser>
          <c:idx val="6"/>
          <c:order val="6"/>
          <c:tx>
            <c:strRef>
              <c:f>Grafici!$H$71</c:f>
              <c:strCache>
                <c:ptCount val="1"/>
                <c:pt idx="0">
                  <c:v>Efficienza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Grafici!$A$72:$A$76</c:f>
              <c:numCache>
                <c:formatCode>d\-mmm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Grafici!$H$72:$H$76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452-4A0B-8B82-76DAB186C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178072"/>
        <c:axId val="1204021752"/>
      </c:lineChart>
      <c:dateAx>
        <c:axId val="1419178072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21752"/>
        <c:crosses val="autoZero"/>
        <c:auto val="1"/>
        <c:lblOffset val="100"/>
        <c:baseTimeUnit val="days"/>
        <c:majorUnit val="14"/>
      </c:dateAx>
      <c:valAx>
        <c:axId val="1204021752"/>
        <c:scaling>
          <c:orientation val="minMax"/>
          <c:max val="10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17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0</xdr:row>
      <xdr:rowOff>0</xdr:rowOff>
    </xdr:from>
    <xdr:to>
      <xdr:col>16</xdr:col>
      <xdr:colOff>295275</xdr:colOff>
      <xdr:row>14</xdr:row>
      <xdr:rowOff>66675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4F62A44-2520-4A31-AE5C-30144A920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17</xdr:row>
      <xdr:rowOff>180975</xdr:rowOff>
    </xdr:from>
    <xdr:to>
      <xdr:col>16</xdr:col>
      <xdr:colOff>314325</xdr:colOff>
      <xdr:row>32</xdr:row>
      <xdr:rowOff>57150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F77754B-C585-1405-607B-8AC632A64EA2}"/>
            </a:ext>
            <a:ext uri="{147F2762-F138-4A5C-976F-8EAC2B608ADB}">
              <a16:predDERef xmlns:a16="http://schemas.microsoft.com/office/drawing/2014/main" pred="{84F62A44-2520-4A31-AE5C-30144A920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590550</xdr:colOff>
      <xdr:row>36</xdr:row>
      <xdr:rowOff>9525</xdr:rowOff>
    </xdr:from>
    <xdr:to>
      <xdr:col>16</xdr:col>
      <xdr:colOff>285750</xdr:colOff>
      <xdr:row>50</xdr:row>
      <xdr:rowOff>76200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3706A17-073B-B9E1-27CF-8C63BC8583C8}"/>
            </a:ext>
            <a:ext uri="{147F2762-F138-4A5C-976F-8EAC2B608ADB}">
              <a16:predDERef xmlns:a16="http://schemas.microsoft.com/office/drawing/2014/main" pred="{2F77754B-C585-1405-607B-8AC632A64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53</xdr:row>
      <xdr:rowOff>0</xdr:rowOff>
    </xdr:from>
    <xdr:to>
      <xdr:col>16</xdr:col>
      <xdr:colOff>304800</xdr:colOff>
      <xdr:row>67</xdr:row>
      <xdr:rowOff>66675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8AF1FBFF-E545-B09C-3C71-FC4A42516B4F}"/>
            </a:ext>
            <a:ext uri="{147F2762-F138-4A5C-976F-8EAC2B608ADB}">
              <a16:predDERef xmlns:a16="http://schemas.microsoft.com/office/drawing/2014/main" pred="{03706A17-073B-B9E1-27CF-8C63BC858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590550</xdr:colOff>
      <xdr:row>70</xdr:row>
      <xdr:rowOff>0</xdr:rowOff>
    </xdr:from>
    <xdr:to>
      <xdr:col>16</xdr:col>
      <xdr:colOff>285750</xdr:colOff>
      <xdr:row>84</xdr:row>
      <xdr:rowOff>66675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3A18FBFA-EADE-B601-9A55-0D1D7A19B5E2}"/>
            </a:ext>
            <a:ext uri="{147F2762-F138-4A5C-976F-8EAC2B608ADB}">
              <a16:predDERef xmlns:a16="http://schemas.microsoft.com/office/drawing/2014/main" pred="{8AF1FBFF-E545-B09C-3C71-FC4A42516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5" zoomScaleNormal="100" workbookViewId="0">
      <selection activeCell="A13" sqref="A13"/>
    </sheetView>
  </sheetViews>
  <sheetFormatPr defaultColWidth="8.85546875" defaultRowHeight="15"/>
  <cols>
    <col min="1" max="1" width="31.42578125" customWidth="1"/>
    <col min="2" max="2" width="19.42578125" customWidth="1"/>
    <col min="3" max="3" width="13.7109375" customWidth="1"/>
    <col min="4" max="4" width="16.140625" customWidth="1"/>
    <col min="5" max="5" width="19.85546875" customWidth="1"/>
    <col min="6" max="6" width="18.28515625" customWidth="1"/>
    <col min="7" max="7" width="15.28515625" customWidth="1"/>
    <col min="8" max="8" width="45.7109375" customWidth="1"/>
    <col min="9" max="9" width="49.28515625" customWidth="1"/>
    <col min="10" max="10" width="48.7109375" customWidth="1"/>
    <col min="11" max="11" width="14.42578125" customWidth="1"/>
  </cols>
  <sheetData>
    <row r="1" spans="1:9">
      <c r="A1" s="51" t="s">
        <v>0</v>
      </c>
      <c r="B1" s="51" t="s">
        <v>1</v>
      </c>
      <c r="C1" s="51" t="s">
        <v>2</v>
      </c>
    </row>
    <row r="2" spans="1:9">
      <c r="A2" s="52">
        <v>512110510</v>
      </c>
      <c r="B2" s="53" t="s">
        <v>3</v>
      </c>
      <c r="C2" s="53" t="s">
        <v>4</v>
      </c>
    </row>
    <row r="3" spans="1:9">
      <c r="A3" s="50">
        <v>512111008</v>
      </c>
      <c r="B3" s="49" t="s">
        <v>5</v>
      </c>
      <c r="C3" s="49" t="s">
        <v>6</v>
      </c>
    </row>
    <row r="4" spans="1:9">
      <c r="A4" s="50">
        <v>512111995</v>
      </c>
      <c r="B4" s="49" t="s">
        <v>7</v>
      </c>
      <c r="C4" s="49" t="s">
        <v>8</v>
      </c>
    </row>
    <row r="5" spans="1:9">
      <c r="A5" s="50">
        <v>512110411</v>
      </c>
      <c r="B5" s="49" t="s">
        <v>9</v>
      </c>
      <c r="C5" s="49" t="s">
        <v>10</v>
      </c>
    </row>
    <row r="6" spans="1:9">
      <c r="A6" s="50">
        <v>512109541</v>
      </c>
      <c r="B6" s="49" t="s">
        <v>11</v>
      </c>
      <c r="C6" s="49" t="s">
        <v>12</v>
      </c>
    </row>
    <row r="7" spans="1:9">
      <c r="A7" s="2"/>
    </row>
    <row r="8" spans="1:9">
      <c r="A8" s="2"/>
    </row>
    <row r="9" spans="1:9">
      <c r="A9" s="2"/>
    </row>
    <row r="11" spans="1:9" ht="43.5" customHeight="1">
      <c r="A11" s="13" t="s">
        <v>13</v>
      </c>
    </row>
    <row r="12" spans="1:9" ht="29.1" customHeight="1">
      <c r="A12" s="10" t="s">
        <v>14</v>
      </c>
      <c r="B12" s="68" t="s">
        <v>15</v>
      </c>
      <c r="C12" s="68"/>
      <c r="D12" s="68"/>
      <c r="E12" s="68"/>
      <c r="F12" s="68"/>
      <c r="G12" s="68"/>
      <c r="H12" s="10" t="s">
        <v>16</v>
      </c>
      <c r="I12" s="10" t="s">
        <v>17</v>
      </c>
    </row>
    <row r="13" spans="1:9" ht="59.25" customHeight="1">
      <c r="A13" s="10" t="s">
        <v>18</v>
      </c>
      <c r="B13" s="71" t="s">
        <v>19</v>
      </c>
      <c r="C13" s="71"/>
      <c r="D13" s="71"/>
      <c r="E13" s="71"/>
      <c r="F13" s="71"/>
      <c r="G13" s="71"/>
      <c r="H13" s="11" t="s">
        <v>20</v>
      </c>
      <c r="I13" s="11" t="s">
        <v>21</v>
      </c>
    </row>
    <row r="14" spans="1:9" ht="39" customHeight="1">
      <c r="A14" s="10" t="s">
        <v>22</v>
      </c>
      <c r="B14" s="71" t="s">
        <v>23</v>
      </c>
      <c r="C14" s="71"/>
      <c r="D14" s="71"/>
      <c r="E14" s="71"/>
      <c r="F14" s="71"/>
      <c r="G14" s="71"/>
      <c r="H14" s="12" t="s">
        <v>24</v>
      </c>
      <c r="I14" s="12" t="s">
        <v>25</v>
      </c>
    </row>
    <row r="15" spans="1:9" ht="57.75" customHeight="1">
      <c r="A15" s="26" t="s">
        <v>26</v>
      </c>
      <c r="B15" s="72" t="s">
        <v>27</v>
      </c>
      <c r="C15" s="73"/>
      <c r="D15" s="73"/>
      <c r="E15" s="73"/>
      <c r="F15" s="73"/>
      <c r="G15" s="73"/>
      <c r="H15" s="12" t="s">
        <v>28</v>
      </c>
      <c r="I15" s="15" t="s">
        <v>29</v>
      </c>
    </row>
    <row r="16" spans="1:9" ht="43.5" customHeight="1">
      <c r="A16" s="27" t="s">
        <v>30</v>
      </c>
      <c r="B16" s="72" t="s">
        <v>31</v>
      </c>
      <c r="C16" s="73"/>
      <c r="D16" s="73"/>
      <c r="E16" s="73"/>
      <c r="F16" s="73"/>
      <c r="G16" s="73"/>
      <c r="H16" s="30" t="s">
        <v>32</v>
      </c>
      <c r="I16" s="30" t="s">
        <v>33</v>
      </c>
    </row>
    <row r="17" spans="1:11" ht="47.25" customHeight="1">
      <c r="A17" s="28" t="s">
        <v>34</v>
      </c>
      <c r="B17" s="72" t="s">
        <v>35</v>
      </c>
      <c r="C17" s="73"/>
      <c r="D17" s="73"/>
      <c r="E17" s="73"/>
      <c r="F17" s="73"/>
      <c r="G17" s="73"/>
      <c r="H17" s="30" t="s">
        <v>36</v>
      </c>
      <c r="I17" s="30" t="s">
        <v>37</v>
      </c>
    </row>
    <row r="18" spans="1:11" ht="82.5" customHeight="1">
      <c r="A18" s="28" t="s">
        <v>38</v>
      </c>
      <c r="B18" s="72" t="s">
        <v>39</v>
      </c>
      <c r="C18" s="73"/>
      <c r="D18" s="73"/>
      <c r="E18" s="73"/>
      <c r="F18" s="73"/>
      <c r="G18" s="73"/>
      <c r="H18" s="30" t="s">
        <v>40</v>
      </c>
      <c r="I18" s="30" t="s">
        <v>41</v>
      </c>
    </row>
    <row r="19" spans="1:11" ht="76.5" customHeight="1">
      <c r="A19" s="29" t="s">
        <v>42</v>
      </c>
      <c r="B19" s="69" t="s">
        <v>43</v>
      </c>
      <c r="C19" s="70"/>
      <c r="D19" s="70"/>
      <c r="E19" s="70"/>
      <c r="F19" s="70"/>
      <c r="G19" s="70"/>
      <c r="H19" s="31" t="s">
        <v>44</v>
      </c>
      <c r="I19" s="32" t="s">
        <v>45</v>
      </c>
    </row>
    <row r="20" spans="1:11" ht="20.100000000000001" customHeight="1">
      <c r="A20" s="14"/>
      <c r="B20" s="6"/>
      <c r="C20" s="6"/>
      <c r="D20" s="6"/>
      <c r="E20" s="6"/>
      <c r="F20" s="6"/>
      <c r="G20" s="6"/>
      <c r="H20" s="6"/>
      <c r="I20" s="6"/>
      <c r="J20" s="8"/>
    </row>
    <row r="21" spans="1:11" ht="20.100000000000001" customHeight="1">
      <c r="A21" s="7"/>
      <c r="B21" s="6"/>
      <c r="C21" s="6"/>
      <c r="D21" s="6"/>
      <c r="E21" s="6"/>
      <c r="F21" s="6"/>
      <c r="G21" s="6"/>
      <c r="H21" s="6"/>
      <c r="I21" s="6"/>
      <c r="J21" s="8"/>
    </row>
    <row r="22" spans="1:11" ht="20.100000000000001" customHeight="1">
      <c r="A22" s="7"/>
      <c r="B22" s="6"/>
      <c r="C22" s="6"/>
      <c r="D22" s="6"/>
      <c r="E22" s="6"/>
      <c r="F22" s="6"/>
      <c r="G22" s="6"/>
      <c r="H22" s="6"/>
      <c r="I22" s="6"/>
      <c r="J22" s="8"/>
    </row>
    <row r="23" spans="1:11" ht="36.950000000000003" customHeight="1">
      <c r="A23" s="9"/>
      <c r="B23" s="6"/>
      <c r="C23" s="6"/>
      <c r="D23" s="6"/>
      <c r="E23" s="6"/>
      <c r="F23" s="6"/>
      <c r="G23" s="6"/>
      <c r="H23" s="6"/>
      <c r="I23" s="6"/>
      <c r="J23" s="8"/>
    </row>
    <row r="24" spans="1:11" ht="39.950000000000003" customHeight="1">
      <c r="A24" s="9"/>
      <c r="B24" s="6"/>
      <c r="C24" s="6"/>
      <c r="D24" s="6"/>
      <c r="E24" s="6"/>
      <c r="F24" s="6"/>
      <c r="G24" s="6"/>
      <c r="H24" s="6"/>
      <c r="I24" s="6"/>
      <c r="J24" s="8"/>
    </row>
    <row r="25" spans="1:11" ht="24.95" customHeight="1">
      <c r="A25" s="2"/>
      <c r="J25" s="1"/>
    </row>
    <row r="26" spans="1:11" ht="29.45" customHeight="1">
      <c r="J26" s="1"/>
    </row>
    <row r="27" spans="1:11" ht="30.95" customHeight="1"/>
    <row r="28" spans="1:11" s="5" customFormat="1" ht="31.5" customHeight="1">
      <c r="A28"/>
    </row>
    <row r="29" spans="1:11" ht="30.95" customHeight="1">
      <c r="A29" s="4"/>
      <c r="B29" s="3"/>
      <c r="J29" s="1"/>
      <c r="K29" s="3"/>
    </row>
    <row r="30" spans="1:11" ht="30.95" customHeight="1">
      <c r="A30" s="4"/>
      <c r="B30" s="3"/>
      <c r="J30" s="1"/>
      <c r="K30" s="3"/>
    </row>
    <row r="31" spans="1:11" ht="30.95" customHeight="1">
      <c r="A31" s="4"/>
      <c r="B31" s="3"/>
      <c r="J31" s="1"/>
      <c r="K31" s="3"/>
    </row>
    <row r="32" spans="1:11" ht="30.95" customHeight="1">
      <c r="A32" s="4"/>
      <c r="B32" s="3"/>
      <c r="J32" s="1"/>
      <c r="K32" s="3"/>
    </row>
    <row r="33" spans="1:11" ht="30.95" customHeight="1">
      <c r="A33" s="4"/>
      <c r="B33" s="3"/>
      <c r="J33" s="1"/>
      <c r="K33" s="3"/>
    </row>
    <row r="34" spans="1:11" ht="30.95" customHeight="1">
      <c r="A34" s="4"/>
      <c r="B34" s="3"/>
      <c r="J34" s="1"/>
      <c r="K34" s="3"/>
    </row>
    <row r="35" spans="1:11" ht="30.95" customHeight="1">
      <c r="A35" s="4"/>
      <c r="B35" s="3"/>
      <c r="J35" s="1"/>
      <c r="K35" s="3"/>
    </row>
    <row r="36" spans="1:11" ht="30.95" customHeight="1">
      <c r="A36" s="4"/>
      <c r="B36" s="3"/>
      <c r="J36" s="1"/>
      <c r="K36" s="3"/>
    </row>
    <row r="37" spans="1:11" ht="18" customHeight="1">
      <c r="A37" s="4"/>
      <c r="B37" s="3"/>
      <c r="J37" s="1"/>
      <c r="K37" s="3"/>
    </row>
    <row r="38" spans="1:11" ht="18" customHeight="1">
      <c r="A38" s="4"/>
      <c r="B38" s="3"/>
      <c r="J38" s="1"/>
      <c r="K38" s="3"/>
    </row>
    <row r="39" spans="1:11" ht="18" customHeight="1">
      <c r="A39" s="4"/>
      <c r="B39" s="3"/>
      <c r="J39" s="1"/>
      <c r="K39" s="3"/>
    </row>
    <row r="40" spans="1:11" ht="18" customHeight="1">
      <c r="A40" s="4"/>
      <c r="B40" s="3"/>
      <c r="J40" s="1"/>
      <c r="K40" s="3"/>
    </row>
    <row r="47" spans="1:11" ht="18" customHeight="1"/>
    <row r="48" spans="1:11" ht="18" customHeight="1">
      <c r="A48" s="4"/>
      <c r="B48" s="3"/>
      <c r="J48" s="1"/>
      <c r="K48" s="3"/>
    </row>
    <row r="49" spans="1:11" ht="18" customHeight="1">
      <c r="A49" s="4"/>
      <c r="B49" s="3"/>
      <c r="J49" s="1"/>
      <c r="K49" s="3"/>
    </row>
    <row r="50" spans="1:11" ht="18" customHeight="1">
      <c r="A50" s="4"/>
      <c r="B50" s="3"/>
      <c r="J50" s="1"/>
      <c r="K50" s="3"/>
    </row>
    <row r="51" spans="1:11" ht="18" customHeight="1">
      <c r="A51" s="4"/>
      <c r="B51" s="3"/>
      <c r="J51" s="1"/>
      <c r="K51" s="3"/>
    </row>
    <row r="52" spans="1:11" ht="18" customHeight="1">
      <c r="A52" s="4"/>
      <c r="B52" s="3"/>
      <c r="J52" s="1"/>
      <c r="K52" s="3"/>
    </row>
    <row r="53" spans="1:11" ht="18" customHeight="1">
      <c r="A53" s="4"/>
      <c r="B53" s="3"/>
      <c r="J53" s="1"/>
      <c r="K53" s="3"/>
    </row>
    <row r="54" spans="1:11" ht="18" customHeight="1">
      <c r="A54" s="4"/>
      <c r="B54" s="3"/>
      <c r="J54" s="1"/>
      <c r="K54" s="3"/>
    </row>
    <row r="55" spans="1:11" ht="18" customHeight="1">
      <c r="A55" s="4"/>
      <c r="B55" s="3"/>
      <c r="J55" s="1"/>
      <c r="K55" s="3"/>
    </row>
  </sheetData>
  <protectedRanges>
    <protectedRange password="E169" sqref="A7:C9 A18:A26 A48:A55 A29:A40" name="Intervallo1"/>
    <protectedRange password="E169" sqref="A2:C6" name="Intervallo1_1"/>
  </protectedRanges>
  <mergeCells count="8">
    <mergeCell ref="B12:G12"/>
    <mergeCell ref="B19:G19"/>
    <mergeCell ref="B13:G13"/>
    <mergeCell ref="B14:G14"/>
    <mergeCell ref="B15:G15"/>
    <mergeCell ref="B16:G16"/>
    <mergeCell ref="B17:G17"/>
    <mergeCell ref="B18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E9B5-6186-4008-A52F-F38D80006EDB}">
  <dimension ref="A1:L7"/>
  <sheetViews>
    <sheetView workbookViewId="0">
      <selection activeCell="D3" sqref="D3"/>
    </sheetView>
  </sheetViews>
  <sheetFormatPr defaultColWidth="8.85546875" defaultRowHeight="15"/>
  <cols>
    <col min="1" max="1" width="19.42578125" customWidth="1"/>
    <col min="2" max="2" width="19" customWidth="1"/>
    <col min="3" max="3" width="15.42578125" customWidth="1"/>
    <col min="4" max="4" width="18" customWidth="1"/>
    <col min="5" max="5" width="21.85546875" customWidth="1"/>
    <col min="6" max="6" width="20.7109375" customWidth="1"/>
    <col min="7" max="8" width="27.7109375" customWidth="1"/>
    <col min="9" max="9" width="26.42578125" customWidth="1"/>
    <col min="10" max="10" width="17" customWidth="1"/>
    <col min="11" max="11" width="17.42578125" customWidth="1"/>
    <col min="12" max="12" width="15.140625" customWidth="1"/>
  </cols>
  <sheetData>
    <row r="1" spans="1:12" ht="26.1" customHeight="1">
      <c r="A1" s="74" t="s">
        <v>46</v>
      </c>
      <c r="B1" s="74"/>
      <c r="C1" s="74"/>
    </row>
    <row r="2" spans="1:12" ht="15.75">
      <c r="A2" s="33" t="s">
        <v>47</v>
      </c>
      <c r="B2" s="34" t="s">
        <v>48</v>
      </c>
      <c r="C2" s="35" t="s">
        <v>49</v>
      </c>
      <c r="D2" s="33" t="str">
        <f>Legenda!A13</f>
        <v>Partecipazione</v>
      </c>
      <c r="E2" s="34" t="str">
        <f>Legenda!A14</f>
        <v xml:space="preserve">Qualità del lavoro </v>
      </c>
      <c r="F2" s="34" t="str">
        <f>Legenda!A15</f>
        <v xml:space="preserve">Comportamento </v>
      </c>
      <c r="G2" s="34" t="str">
        <f>Legenda!A16</f>
        <v xml:space="preserve">Rispetto del Team Contract </v>
      </c>
      <c r="H2" s="34" t="str">
        <f>Legenda!A17</f>
        <v xml:space="preserve">Rispetto delle scadenze </v>
      </c>
      <c r="I2" s="34" t="str">
        <f>Legenda!A18</f>
        <v xml:space="preserve">Capacità di relazionarsi </v>
      </c>
      <c r="J2" s="34" t="str">
        <f>Legenda!A19</f>
        <v xml:space="preserve">Efficienza </v>
      </c>
      <c r="K2" s="34" t="s">
        <v>50</v>
      </c>
      <c r="L2" s="36" t="s">
        <v>51</v>
      </c>
    </row>
    <row r="3" spans="1:12">
      <c r="A3" s="37">
        <f>Legenda!A2</f>
        <v>512110510</v>
      </c>
      <c r="B3" s="16" t="str" cm="1">
        <f t="array" ref="B3:C3">Legenda!B2:C2</f>
        <v>Luigi</v>
      </c>
      <c r="C3" s="22" t="str">
        <v>Bacco</v>
      </c>
      <c r="D3" s="24">
        <v>9</v>
      </c>
      <c r="E3" s="17">
        <v>9</v>
      </c>
      <c r="F3" s="17">
        <v>9</v>
      </c>
      <c r="G3" s="17">
        <v>9</v>
      </c>
      <c r="H3" s="17">
        <v>10</v>
      </c>
      <c r="I3" s="17">
        <v>9</v>
      </c>
      <c r="J3" s="56">
        <v>9</v>
      </c>
      <c r="K3" s="57" cm="1">
        <f t="array" ref="K3">SUM(D3:J3/7)</f>
        <v>9.1428571428571441</v>
      </c>
      <c r="L3" s="38">
        <v>9</v>
      </c>
    </row>
    <row r="4" spans="1:12">
      <c r="A4" s="39">
        <f>Legenda!A3</f>
        <v>512111008</v>
      </c>
      <c r="B4" s="19" t="str" cm="1">
        <f t="array" ref="B4:C4">Legenda!B3:C3</f>
        <v>Gianluca</v>
      </c>
      <c r="C4" s="23" t="str">
        <v>Ronga</v>
      </c>
      <c r="D4" s="25">
        <v>9</v>
      </c>
      <c r="E4" s="20">
        <v>8</v>
      </c>
      <c r="F4" s="20">
        <v>9</v>
      </c>
      <c r="G4" s="20">
        <v>9</v>
      </c>
      <c r="H4" s="20">
        <v>10</v>
      </c>
      <c r="I4" s="20">
        <v>8</v>
      </c>
      <c r="J4" s="55">
        <v>9</v>
      </c>
      <c r="K4" s="57" cm="1">
        <f t="array" ref="K4">SUM(D4:J4/7)</f>
        <v>8.8571428571428577</v>
      </c>
      <c r="L4" s="40">
        <v>9</v>
      </c>
    </row>
    <row r="5" spans="1:12">
      <c r="A5" s="37">
        <f>Legenda!A4</f>
        <v>512111995</v>
      </c>
      <c r="B5" s="19" t="str" cm="1">
        <f t="array" ref="B5:C5">Legenda!B4:C4</f>
        <v>Maria Lucia</v>
      </c>
      <c r="C5" s="23" t="str">
        <v>Fede</v>
      </c>
      <c r="D5" s="25">
        <v>9</v>
      </c>
      <c r="E5" s="20">
        <v>9</v>
      </c>
      <c r="F5" s="20">
        <v>9</v>
      </c>
      <c r="G5" s="20">
        <v>9</v>
      </c>
      <c r="H5" s="20">
        <v>10</v>
      </c>
      <c r="I5" s="20">
        <v>8</v>
      </c>
      <c r="J5" s="55">
        <v>9</v>
      </c>
      <c r="K5" s="57" cm="1">
        <f t="array" ref="K5">SUM(D5:J5/7)</f>
        <v>9.0000000000000018</v>
      </c>
      <c r="L5" s="40">
        <v>9</v>
      </c>
    </row>
    <row r="6" spans="1:12">
      <c r="A6" s="41">
        <f>Legenda!A5</f>
        <v>512110411</v>
      </c>
      <c r="B6" s="19" t="str" cm="1">
        <f t="array" ref="B6:C6">Legenda!B5:C5</f>
        <v>Irene</v>
      </c>
      <c r="C6" s="23" t="str">
        <v>Gaita</v>
      </c>
      <c r="D6" s="25">
        <v>9</v>
      </c>
      <c r="E6" s="20">
        <v>9</v>
      </c>
      <c r="F6" s="20">
        <v>9</v>
      </c>
      <c r="G6" s="20">
        <v>9</v>
      </c>
      <c r="H6" s="20">
        <v>10</v>
      </c>
      <c r="I6" s="20">
        <v>9</v>
      </c>
      <c r="J6" s="55">
        <v>9</v>
      </c>
      <c r="K6" s="57" cm="1">
        <f t="array" ref="K6">SUM(D6:J6/7)</f>
        <v>9.1428571428571441</v>
      </c>
      <c r="L6" s="40">
        <v>9</v>
      </c>
    </row>
    <row r="7" spans="1:12">
      <c r="A7" s="42">
        <f>Legenda!A6</f>
        <v>512109541</v>
      </c>
      <c r="B7" s="43" t="str" cm="1">
        <f t="array" ref="B7:C7">Legenda!B6:C6</f>
        <v xml:space="preserve">Thomas </v>
      </c>
      <c r="C7" s="44" t="str">
        <v xml:space="preserve">De Palma </v>
      </c>
      <c r="D7" s="45">
        <v>7</v>
      </c>
      <c r="E7" s="54">
        <v>8</v>
      </c>
      <c r="F7" s="46">
        <v>9</v>
      </c>
      <c r="G7" s="46">
        <v>9</v>
      </c>
      <c r="H7" s="46">
        <v>8</v>
      </c>
      <c r="I7" s="46">
        <v>8</v>
      </c>
      <c r="J7" s="54">
        <v>7</v>
      </c>
      <c r="K7" s="58" cm="1">
        <f t="array" ref="K7">SUM(D7:J7/7)</f>
        <v>8</v>
      </c>
      <c r="L7" s="48">
        <v>8</v>
      </c>
    </row>
  </sheetData>
  <protectedRanges>
    <protectedRange password="E169" sqref="A8:A10" name="Intervallo1"/>
    <protectedRange password="E169" sqref="A3:A7" name="Intervallo1_1"/>
  </protectedRanges>
  <mergeCells count="1">
    <mergeCell ref="A1:C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C63D-4F5C-4C1D-A176-42A65A792AA8}">
  <dimension ref="A1:L7"/>
  <sheetViews>
    <sheetView topLeftCell="C1" workbookViewId="0">
      <selection activeCell="D3" sqref="D3:J3"/>
    </sheetView>
  </sheetViews>
  <sheetFormatPr defaultColWidth="8.85546875" defaultRowHeight="15"/>
  <cols>
    <col min="1" max="1" width="19.42578125" customWidth="1"/>
    <col min="2" max="2" width="19" customWidth="1"/>
    <col min="3" max="3" width="15.42578125" customWidth="1"/>
    <col min="4" max="4" width="18" customWidth="1"/>
    <col min="5" max="5" width="21.85546875" customWidth="1"/>
    <col min="6" max="6" width="20.7109375" customWidth="1"/>
    <col min="7" max="8" width="27.7109375" customWidth="1"/>
    <col min="9" max="9" width="26.42578125" customWidth="1"/>
    <col min="10" max="10" width="17" customWidth="1"/>
    <col min="11" max="11" width="17.42578125" customWidth="1"/>
    <col min="12" max="12" width="15.140625" customWidth="1"/>
  </cols>
  <sheetData>
    <row r="1" spans="1:12" ht="26.1" customHeight="1">
      <c r="A1" s="74" t="s">
        <v>46</v>
      </c>
      <c r="B1" s="74"/>
      <c r="C1" s="75"/>
    </row>
    <row r="2" spans="1:12" ht="15.75">
      <c r="A2" s="33" t="s">
        <v>47</v>
      </c>
      <c r="B2" s="34" t="s">
        <v>48</v>
      </c>
      <c r="C2" s="35" t="s">
        <v>49</v>
      </c>
      <c r="D2" s="33" t="str">
        <f>Legenda!A13</f>
        <v>Partecipazione</v>
      </c>
      <c r="E2" s="34" t="str">
        <f>Legenda!A14</f>
        <v xml:space="preserve">Qualità del lavoro </v>
      </c>
      <c r="F2" s="34" t="str">
        <f>Legenda!A15</f>
        <v xml:space="preserve">Comportamento </v>
      </c>
      <c r="G2" s="34" t="str">
        <f>Legenda!A16</f>
        <v xml:space="preserve">Rispetto del Team Contract </v>
      </c>
      <c r="H2" s="34" t="str">
        <f>Legenda!A17</f>
        <v xml:space="preserve">Rispetto delle scadenze </v>
      </c>
      <c r="I2" s="34" t="str">
        <f>Legenda!A18</f>
        <v xml:space="preserve">Capacità di relazionarsi </v>
      </c>
      <c r="J2" s="34" t="str">
        <f>Legenda!A19</f>
        <v xml:space="preserve">Efficienza </v>
      </c>
      <c r="K2" s="34" t="s">
        <v>50</v>
      </c>
      <c r="L2" s="36" t="s">
        <v>51</v>
      </c>
    </row>
    <row r="3" spans="1:12">
      <c r="A3" s="37">
        <f>Legenda!A2</f>
        <v>512110510</v>
      </c>
      <c r="B3" s="16" t="str" cm="1">
        <f t="array" ref="B3:C3">Legenda!B2:C2</f>
        <v>Luigi</v>
      </c>
      <c r="C3" s="22" t="str">
        <v>Bacco</v>
      </c>
      <c r="D3" s="24">
        <v>9</v>
      </c>
      <c r="E3" s="17">
        <v>9</v>
      </c>
      <c r="F3" s="17">
        <v>9</v>
      </c>
      <c r="G3" s="17">
        <v>9</v>
      </c>
      <c r="H3" s="17">
        <v>10</v>
      </c>
      <c r="I3" s="17">
        <v>9</v>
      </c>
      <c r="J3" s="56">
        <v>9</v>
      </c>
      <c r="K3" s="57" cm="1">
        <f t="array" ref="K3">SUM(D3:J3/7)</f>
        <v>9.1428571428571441</v>
      </c>
      <c r="L3" s="38">
        <v>9</v>
      </c>
    </row>
    <row r="4" spans="1:12">
      <c r="A4" s="39">
        <f>Legenda!A3</f>
        <v>512111008</v>
      </c>
      <c r="B4" s="19" t="str" cm="1">
        <f t="array" ref="B4:C4">Legenda!B3:C3</f>
        <v>Gianluca</v>
      </c>
      <c r="C4" s="23" t="str">
        <v>Ronga</v>
      </c>
      <c r="D4" s="25">
        <v>9</v>
      </c>
      <c r="E4" s="20">
        <v>9</v>
      </c>
      <c r="F4" s="20">
        <v>9</v>
      </c>
      <c r="G4" s="20">
        <v>9</v>
      </c>
      <c r="H4" s="20">
        <v>10</v>
      </c>
      <c r="I4" s="20">
        <v>9</v>
      </c>
      <c r="J4" s="55">
        <v>9</v>
      </c>
      <c r="K4" s="57" cm="1">
        <f t="array" ref="K4">SUM(D4:J4/7)</f>
        <v>9.1428571428571441</v>
      </c>
      <c r="L4" s="40">
        <v>9</v>
      </c>
    </row>
    <row r="5" spans="1:12">
      <c r="A5" s="37">
        <f>Legenda!A4</f>
        <v>512111995</v>
      </c>
      <c r="B5" s="19" t="str" cm="1">
        <f t="array" ref="B5:C5">Legenda!B4:C4</f>
        <v>Maria Lucia</v>
      </c>
      <c r="C5" s="23" t="str">
        <v>Fede</v>
      </c>
      <c r="D5" s="25">
        <v>9</v>
      </c>
      <c r="E5" s="20">
        <v>9</v>
      </c>
      <c r="F5" s="20">
        <v>9</v>
      </c>
      <c r="G5" s="20">
        <v>9</v>
      </c>
      <c r="H5" s="20">
        <v>10</v>
      </c>
      <c r="I5" s="20">
        <v>9</v>
      </c>
      <c r="J5" s="55">
        <v>9</v>
      </c>
      <c r="K5" s="57" cm="1">
        <f t="array" ref="K5">SUM(D5:J5/7)</f>
        <v>9.1428571428571441</v>
      </c>
      <c r="L5" s="40">
        <v>9</v>
      </c>
    </row>
    <row r="6" spans="1:12">
      <c r="A6" s="41">
        <f>Legenda!A5</f>
        <v>512110411</v>
      </c>
      <c r="B6" s="19" t="str" cm="1">
        <f t="array" ref="B6:C6">Legenda!B5:C5</f>
        <v>Irene</v>
      </c>
      <c r="C6" s="23" t="str">
        <v>Gaita</v>
      </c>
      <c r="D6" s="25">
        <v>9</v>
      </c>
      <c r="E6" s="20">
        <v>9</v>
      </c>
      <c r="F6" s="20">
        <v>9</v>
      </c>
      <c r="G6" s="20">
        <v>9</v>
      </c>
      <c r="H6" s="20">
        <v>10</v>
      </c>
      <c r="I6" s="20">
        <v>9</v>
      </c>
      <c r="J6" s="55">
        <v>9</v>
      </c>
      <c r="K6" s="57" cm="1">
        <f t="array" ref="K6">SUM(D6:J6/7)</f>
        <v>9.1428571428571441</v>
      </c>
      <c r="L6" s="40">
        <v>9</v>
      </c>
    </row>
    <row r="7" spans="1:12">
      <c r="A7" s="42">
        <f>Legenda!A6</f>
        <v>512109541</v>
      </c>
      <c r="B7" s="43" t="str" cm="1">
        <f t="array" ref="B7:C7">Legenda!B6:C6</f>
        <v xml:space="preserve">Thomas </v>
      </c>
      <c r="C7" s="44" t="str">
        <v xml:space="preserve">De Palma </v>
      </c>
      <c r="D7" s="45">
        <v>8</v>
      </c>
      <c r="E7" s="54">
        <v>9</v>
      </c>
      <c r="F7" s="46">
        <v>9</v>
      </c>
      <c r="G7" s="46">
        <v>9</v>
      </c>
      <c r="H7" s="46">
        <v>10</v>
      </c>
      <c r="I7" s="46">
        <v>8</v>
      </c>
      <c r="J7" s="54">
        <v>8</v>
      </c>
      <c r="K7" s="58" cm="1">
        <f t="array" ref="K7">SUM(D7:J7/7)</f>
        <v>8.7142857142857135</v>
      </c>
      <c r="L7" s="48">
        <v>9</v>
      </c>
    </row>
  </sheetData>
  <protectedRanges>
    <protectedRange password="E169" sqref="A8:A10" name="Intervallo1"/>
    <protectedRange password="E169" sqref="A3:A7" name="Intervallo1_1"/>
  </protectedRanges>
  <mergeCells count="1">
    <mergeCell ref="A1:C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A1A1-51F4-4B2C-9DFB-1C4082EC69C5}">
  <dimension ref="A1:L7"/>
  <sheetViews>
    <sheetView workbookViewId="0">
      <selection activeCell="D3" sqref="D3:J3"/>
    </sheetView>
  </sheetViews>
  <sheetFormatPr defaultColWidth="8.85546875" defaultRowHeight="15"/>
  <cols>
    <col min="1" max="1" width="19.42578125" customWidth="1"/>
    <col min="2" max="2" width="19" customWidth="1"/>
    <col min="3" max="3" width="15.42578125" customWidth="1"/>
    <col min="4" max="4" width="18" customWidth="1"/>
    <col min="5" max="5" width="21.85546875" customWidth="1"/>
    <col min="6" max="6" width="20.7109375" customWidth="1"/>
    <col min="7" max="8" width="27.7109375" customWidth="1"/>
    <col min="9" max="9" width="26.42578125" customWidth="1"/>
    <col min="10" max="10" width="17" customWidth="1"/>
    <col min="11" max="11" width="17.42578125" customWidth="1"/>
    <col min="12" max="12" width="15.140625" customWidth="1"/>
  </cols>
  <sheetData>
    <row r="1" spans="1:12" ht="26.1" customHeight="1">
      <c r="A1" s="74" t="s">
        <v>46</v>
      </c>
      <c r="B1" s="74"/>
      <c r="C1" s="75"/>
    </row>
    <row r="2" spans="1:12" ht="15.75">
      <c r="A2" s="33" t="s">
        <v>47</v>
      </c>
      <c r="B2" s="34" t="s">
        <v>48</v>
      </c>
      <c r="C2" s="35" t="s">
        <v>49</v>
      </c>
      <c r="D2" s="33" t="str">
        <f>Legenda!A13</f>
        <v>Partecipazione</v>
      </c>
      <c r="E2" s="34" t="str">
        <f>Legenda!A14</f>
        <v xml:space="preserve">Qualità del lavoro </v>
      </c>
      <c r="F2" s="34" t="str">
        <f>Legenda!A15</f>
        <v xml:space="preserve">Comportamento </v>
      </c>
      <c r="G2" s="34" t="str">
        <f>Legenda!A16</f>
        <v xml:space="preserve">Rispetto del Team Contract </v>
      </c>
      <c r="H2" s="34" t="str">
        <f>Legenda!A17</f>
        <v xml:space="preserve">Rispetto delle scadenze </v>
      </c>
      <c r="I2" s="34" t="str">
        <f>Legenda!A18</f>
        <v xml:space="preserve">Capacità di relazionarsi </v>
      </c>
      <c r="J2" s="34" t="str">
        <f>Legenda!A19</f>
        <v xml:space="preserve">Efficienza </v>
      </c>
      <c r="K2" s="34" t="s">
        <v>50</v>
      </c>
      <c r="L2" s="36" t="s">
        <v>51</v>
      </c>
    </row>
    <row r="3" spans="1:12">
      <c r="A3" s="37">
        <f>Legenda!A2</f>
        <v>512110510</v>
      </c>
      <c r="B3" s="16" t="str" cm="1">
        <f t="array" ref="B3:C3">Legenda!B2:C2</f>
        <v>Luigi</v>
      </c>
      <c r="C3" s="22" t="str">
        <v>Bacco</v>
      </c>
      <c r="D3" s="24">
        <v>9</v>
      </c>
      <c r="E3" s="17">
        <v>9</v>
      </c>
      <c r="F3" s="17">
        <v>9</v>
      </c>
      <c r="G3" s="17">
        <v>9</v>
      </c>
      <c r="H3" s="17">
        <v>10</v>
      </c>
      <c r="I3" s="17">
        <v>9</v>
      </c>
      <c r="J3" s="56">
        <v>9</v>
      </c>
      <c r="K3" s="57" cm="1">
        <f t="array" ref="K3">SUM(D3:J3/7)</f>
        <v>9.1428571428571441</v>
      </c>
      <c r="L3" s="38">
        <v>9</v>
      </c>
    </row>
    <row r="4" spans="1:12">
      <c r="A4" s="39">
        <f>Legenda!A3</f>
        <v>512111008</v>
      </c>
      <c r="B4" s="19" t="str" cm="1">
        <f t="array" ref="B4:C4">Legenda!B3:C3</f>
        <v>Gianluca</v>
      </c>
      <c r="C4" s="23" t="str">
        <v>Ronga</v>
      </c>
      <c r="D4" s="25">
        <v>9</v>
      </c>
      <c r="E4" s="20">
        <v>9</v>
      </c>
      <c r="F4" s="20">
        <v>9</v>
      </c>
      <c r="G4" s="20">
        <v>9</v>
      </c>
      <c r="H4" s="20">
        <v>10</v>
      </c>
      <c r="I4" s="20">
        <v>9</v>
      </c>
      <c r="J4" s="55">
        <v>9</v>
      </c>
      <c r="K4" s="57" cm="1">
        <f t="array" ref="K4">SUM(D4:J4/7)</f>
        <v>9.1428571428571441</v>
      </c>
      <c r="L4" s="40">
        <v>9</v>
      </c>
    </row>
    <row r="5" spans="1:12">
      <c r="A5" s="37">
        <f>Legenda!A4</f>
        <v>512111995</v>
      </c>
      <c r="B5" s="19" t="str" cm="1">
        <f t="array" ref="B5:C5">Legenda!B4:C4</f>
        <v>Maria Lucia</v>
      </c>
      <c r="C5" s="23" t="str">
        <v>Fede</v>
      </c>
      <c r="D5" s="25">
        <v>9</v>
      </c>
      <c r="E5" s="20">
        <v>9</v>
      </c>
      <c r="F5" s="20">
        <v>9</v>
      </c>
      <c r="G5" s="20">
        <v>9</v>
      </c>
      <c r="H5" s="20">
        <v>10</v>
      </c>
      <c r="I5" s="20">
        <v>9</v>
      </c>
      <c r="J5" s="55">
        <v>9</v>
      </c>
      <c r="K5" s="57" cm="1">
        <f t="array" ref="K5">SUM(D5:J5/7)</f>
        <v>9.1428571428571441</v>
      </c>
      <c r="L5" s="40">
        <v>9</v>
      </c>
    </row>
    <row r="6" spans="1:12">
      <c r="A6" s="41">
        <f>Legenda!A5</f>
        <v>512110411</v>
      </c>
      <c r="B6" s="19" t="str" cm="1">
        <f t="array" ref="B6:C6">Legenda!B5:C5</f>
        <v>Irene</v>
      </c>
      <c r="C6" s="23" t="str">
        <v>Gaita</v>
      </c>
      <c r="D6" s="25">
        <v>9</v>
      </c>
      <c r="E6" s="20">
        <v>9</v>
      </c>
      <c r="F6" s="20">
        <v>9</v>
      </c>
      <c r="G6" s="20">
        <v>9</v>
      </c>
      <c r="H6" s="20">
        <v>10</v>
      </c>
      <c r="I6" s="20">
        <v>9</v>
      </c>
      <c r="J6" s="55">
        <v>9</v>
      </c>
      <c r="K6" s="57" cm="1">
        <f t="array" ref="K6">SUM(D6:J6/7)</f>
        <v>9.1428571428571441</v>
      </c>
      <c r="L6" s="40">
        <v>9</v>
      </c>
    </row>
    <row r="7" spans="1:12">
      <c r="A7" s="42">
        <f>Legenda!A6</f>
        <v>512109541</v>
      </c>
      <c r="B7" s="43" t="str" cm="1">
        <f t="array" ref="B7:C7">Legenda!B6:C6</f>
        <v xml:space="preserve">Thomas </v>
      </c>
      <c r="C7" s="44" t="str">
        <v xml:space="preserve">De Palma </v>
      </c>
      <c r="D7" s="45">
        <v>8</v>
      </c>
      <c r="E7" s="54">
        <v>9</v>
      </c>
      <c r="F7" s="46">
        <v>9</v>
      </c>
      <c r="G7" s="46">
        <v>9</v>
      </c>
      <c r="H7" s="46">
        <v>9</v>
      </c>
      <c r="I7" s="46">
        <v>8</v>
      </c>
      <c r="J7" s="54">
        <v>8</v>
      </c>
      <c r="K7" s="58" cm="1">
        <f t="array" ref="K7">SUM(D7:J7/7)</f>
        <v>8.5714285714285712</v>
      </c>
      <c r="L7" s="48">
        <v>9</v>
      </c>
    </row>
  </sheetData>
  <protectedRanges>
    <protectedRange password="E169" sqref="A8:A10" name="Intervallo1"/>
    <protectedRange password="E169" sqref="A3:A7" name="Intervallo1_1"/>
  </protectedRanges>
  <mergeCells count="1">
    <mergeCell ref="A1:C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C7E5-7031-4219-9864-7BA377DD4D42}">
  <dimension ref="A1:L7"/>
  <sheetViews>
    <sheetView topLeftCell="C1" workbookViewId="0">
      <selection activeCell="D3" sqref="D3:J3"/>
    </sheetView>
  </sheetViews>
  <sheetFormatPr defaultColWidth="8.85546875" defaultRowHeight="15"/>
  <cols>
    <col min="1" max="1" width="19.42578125" customWidth="1"/>
    <col min="2" max="2" width="19" customWidth="1"/>
    <col min="3" max="3" width="15.42578125" customWidth="1"/>
    <col min="4" max="4" width="18" customWidth="1"/>
    <col min="5" max="5" width="21.85546875" customWidth="1"/>
    <col min="6" max="6" width="20.7109375" customWidth="1"/>
    <col min="7" max="7" width="27.7109375" customWidth="1"/>
    <col min="8" max="8" width="24" customWidth="1"/>
    <col min="9" max="9" width="22.85546875" customWidth="1"/>
    <col min="10" max="10" width="17" customWidth="1"/>
    <col min="11" max="11" width="17.42578125" customWidth="1"/>
    <col min="12" max="12" width="15.140625" customWidth="1"/>
  </cols>
  <sheetData>
    <row r="1" spans="1:12" ht="26.1" customHeight="1">
      <c r="A1" s="74" t="s">
        <v>46</v>
      </c>
      <c r="B1" s="74"/>
      <c r="C1" s="75"/>
    </row>
    <row r="2" spans="1:12" ht="15.75">
      <c r="A2" s="33" t="s">
        <v>47</v>
      </c>
      <c r="B2" s="34" t="s">
        <v>48</v>
      </c>
      <c r="C2" s="35" t="s">
        <v>49</v>
      </c>
      <c r="D2" s="33" t="str">
        <f>Legenda!A13</f>
        <v>Partecipazione</v>
      </c>
      <c r="E2" s="34" t="str">
        <f>Legenda!A14</f>
        <v xml:space="preserve">Qualità del lavoro </v>
      </c>
      <c r="F2" s="34" t="str">
        <f>Legenda!A15</f>
        <v xml:space="preserve">Comportamento </v>
      </c>
      <c r="G2" s="34" t="str">
        <f>Legenda!A16</f>
        <v xml:space="preserve">Rispetto del Team Contract </v>
      </c>
      <c r="H2" s="34" t="str">
        <f>Legenda!A17</f>
        <v xml:space="preserve">Rispetto delle scadenze </v>
      </c>
      <c r="I2" s="34" t="str">
        <f>Legenda!A18</f>
        <v xml:space="preserve">Capacità di relazionarsi </v>
      </c>
      <c r="J2" s="34" t="str">
        <f>Legenda!A19</f>
        <v xml:space="preserve">Efficienza </v>
      </c>
      <c r="K2" s="34" t="s">
        <v>50</v>
      </c>
      <c r="L2" s="36" t="s">
        <v>51</v>
      </c>
    </row>
    <row r="3" spans="1:12">
      <c r="A3" s="37">
        <f>Legenda!A2</f>
        <v>512110510</v>
      </c>
      <c r="B3" s="16" t="str" cm="1">
        <f t="array" ref="B3:C3">Legenda!B2:C2</f>
        <v>Luigi</v>
      </c>
      <c r="C3" s="22" t="str">
        <v>Bacco</v>
      </c>
      <c r="D3" s="24">
        <v>10</v>
      </c>
      <c r="E3" s="17">
        <v>10</v>
      </c>
      <c r="F3" s="17">
        <v>10</v>
      </c>
      <c r="G3" s="17">
        <v>10</v>
      </c>
      <c r="H3" s="17">
        <v>10</v>
      </c>
      <c r="I3" s="17">
        <v>9</v>
      </c>
      <c r="J3" s="18">
        <v>10</v>
      </c>
      <c r="K3" s="57" cm="1">
        <f t="array" ref="K3">SUM(D3:J3/7)</f>
        <v>9.8571428571428577</v>
      </c>
      <c r="L3" s="38">
        <v>10</v>
      </c>
    </row>
    <row r="4" spans="1:12">
      <c r="A4" s="39">
        <f>Legenda!A3</f>
        <v>512111008</v>
      </c>
      <c r="B4" s="19" t="str" cm="1">
        <f t="array" ref="B4:C4">Legenda!B3:C3</f>
        <v>Gianluca</v>
      </c>
      <c r="C4" s="23" t="str">
        <v>Ronga</v>
      </c>
      <c r="D4" s="24">
        <v>10</v>
      </c>
      <c r="E4" s="20">
        <v>9</v>
      </c>
      <c r="F4" s="17">
        <v>10</v>
      </c>
      <c r="G4" s="20">
        <v>10</v>
      </c>
      <c r="H4" s="20">
        <v>9</v>
      </c>
      <c r="I4" s="20">
        <v>9</v>
      </c>
      <c r="J4" s="21">
        <v>9</v>
      </c>
      <c r="K4" s="57" cm="1">
        <f t="array" ref="K4">SUM(D4:J4/7)</f>
        <v>9.4285714285714306</v>
      </c>
      <c r="L4" s="40">
        <v>9</v>
      </c>
    </row>
    <row r="5" spans="1:12">
      <c r="A5" s="37">
        <f>Legenda!A4</f>
        <v>512111995</v>
      </c>
      <c r="B5" s="19" t="str" cm="1">
        <f t="array" ref="B5:C5">Legenda!B4:C4</f>
        <v>Maria Lucia</v>
      </c>
      <c r="C5" s="23" t="str">
        <v>Fede</v>
      </c>
      <c r="D5" s="24">
        <v>10</v>
      </c>
      <c r="E5" s="20">
        <v>9</v>
      </c>
      <c r="F5" s="17">
        <v>10</v>
      </c>
      <c r="G5" s="20">
        <v>10</v>
      </c>
      <c r="H5" s="20">
        <v>9</v>
      </c>
      <c r="I5" s="20">
        <v>9</v>
      </c>
      <c r="J5" s="21">
        <v>9</v>
      </c>
      <c r="K5" s="57" cm="1">
        <f t="array" ref="K5">SUM(D5:J5/7)</f>
        <v>9.4285714285714306</v>
      </c>
      <c r="L5" s="40">
        <v>9</v>
      </c>
    </row>
    <row r="6" spans="1:12">
      <c r="A6" s="41">
        <f>Legenda!A5</f>
        <v>512110411</v>
      </c>
      <c r="B6" s="19" t="str" cm="1">
        <f t="array" ref="B6:C6">Legenda!B5:C5</f>
        <v>Irene</v>
      </c>
      <c r="C6" s="23" t="str">
        <v>Gaita</v>
      </c>
      <c r="D6" s="24">
        <v>10</v>
      </c>
      <c r="E6" s="20">
        <v>9</v>
      </c>
      <c r="F6" s="17">
        <v>10</v>
      </c>
      <c r="G6" s="20">
        <v>10</v>
      </c>
      <c r="H6" s="20">
        <v>9</v>
      </c>
      <c r="I6" s="20">
        <v>9</v>
      </c>
      <c r="J6" s="21">
        <v>9</v>
      </c>
      <c r="K6" s="57" cm="1">
        <f t="array" ref="K6">SUM(D6:J6/7)</f>
        <v>9.4285714285714306</v>
      </c>
      <c r="L6" s="40">
        <v>9</v>
      </c>
    </row>
    <row r="7" spans="1:12">
      <c r="A7" s="42">
        <f>Legenda!A6</f>
        <v>512109541</v>
      </c>
      <c r="B7" s="43" t="str" cm="1">
        <f t="array" ref="B7:C7">Legenda!B6:C6</f>
        <v xml:space="preserve">Thomas </v>
      </c>
      <c r="C7" s="44" t="str">
        <v xml:space="preserve">De Palma </v>
      </c>
      <c r="D7" s="60">
        <v>10</v>
      </c>
      <c r="E7" s="46">
        <v>10</v>
      </c>
      <c r="F7" s="59">
        <v>10</v>
      </c>
      <c r="G7" s="46">
        <v>10</v>
      </c>
      <c r="H7" s="46">
        <v>10</v>
      </c>
      <c r="I7" s="46">
        <v>9</v>
      </c>
      <c r="J7" s="47">
        <v>10</v>
      </c>
      <c r="K7" s="58" cm="1">
        <f t="array" ref="K7">SUM(D7:J7/7)</f>
        <v>9.8571428571428577</v>
      </c>
      <c r="L7" s="48">
        <v>10</v>
      </c>
    </row>
  </sheetData>
  <protectedRanges>
    <protectedRange password="E169" sqref="A8:A10" name="Intervallo1"/>
    <protectedRange password="E169" sqref="A3:A7" name="Intervallo1_1"/>
  </protectedRanges>
  <mergeCells count="1">
    <mergeCell ref="A1:C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F835-2893-4F3F-A073-A5235F6B05A8}">
  <dimension ref="A1:L7"/>
  <sheetViews>
    <sheetView topLeftCell="C1" workbookViewId="0">
      <selection activeCell="D2" sqref="D2"/>
    </sheetView>
  </sheetViews>
  <sheetFormatPr defaultColWidth="8.85546875" defaultRowHeight="15"/>
  <cols>
    <col min="1" max="1" width="19.42578125" customWidth="1"/>
    <col min="2" max="2" width="19" customWidth="1"/>
    <col min="3" max="3" width="15.42578125" customWidth="1"/>
    <col min="4" max="4" width="18" customWidth="1"/>
    <col min="5" max="5" width="21.85546875" customWidth="1"/>
    <col min="6" max="6" width="20.7109375" customWidth="1"/>
    <col min="7" max="8" width="27.7109375" customWidth="1"/>
    <col min="9" max="9" width="26.42578125" customWidth="1"/>
    <col min="10" max="10" width="17" customWidth="1"/>
    <col min="11" max="11" width="17.42578125" customWidth="1"/>
    <col min="12" max="12" width="15.140625" customWidth="1"/>
  </cols>
  <sheetData>
    <row r="1" spans="1:12" ht="26.1" customHeight="1">
      <c r="A1" s="74" t="s">
        <v>46</v>
      </c>
      <c r="B1" s="74"/>
      <c r="C1" s="75"/>
    </row>
    <row r="2" spans="1:12" ht="15.75">
      <c r="A2" s="33" t="s">
        <v>47</v>
      </c>
      <c r="B2" s="34" t="s">
        <v>48</v>
      </c>
      <c r="C2" s="35" t="s">
        <v>49</v>
      </c>
      <c r="D2" s="33" t="str">
        <f>Legenda!A13</f>
        <v>Partecipazione</v>
      </c>
      <c r="E2" s="34" t="str">
        <f>Legenda!A14</f>
        <v xml:space="preserve">Qualità del lavoro </v>
      </c>
      <c r="F2" s="34" t="str">
        <f>Legenda!A15</f>
        <v xml:space="preserve">Comportamento </v>
      </c>
      <c r="G2" s="34" t="str">
        <f>Legenda!A16</f>
        <v xml:space="preserve">Rispetto del Team Contract </v>
      </c>
      <c r="H2" s="34" t="str">
        <f>Legenda!A17</f>
        <v xml:space="preserve">Rispetto delle scadenze </v>
      </c>
      <c r="I2" s="34" t="str">
        <f>Legenda!A18</f>
        <v xml:space="preserve">Capacità di relazionarsi </v>
      </c>
      <c r="J2" s="34" t="str">
        <f>Legenda!A19</f>
        <v xml:space="preserve">Efficienza </v>
      </c>
      <c r="K2" s="34" t="s">
        <v>50</v>
      </c>
      <c r="L2" s="36" t="s">
        <v>51</v>
      </c>
    </row>
    <row r="3" spans="1:12">
      <c r="A3" s="37">
        <f>Legenda!A2</f>
        <v>512110510</v>
      </c>
      <c r="B3" s="16" t="str" cm="1">
        <f t="array" ref="B3:C3">Legenda!B2:C2</f>
        <v>Luigi</v>
      </c>
      <c r="C3" s="22" t="str">
        <v>Bacco</v>
      </c>
      <c r="D3" s="24">
        <v>10</v>
      </c>
      <c r="E3" s="17">
        <v>10</v>
      </c>
      <c r="F3" s="17">
        <v>10</v>
      </c>
      <c r="G3" s="17">
        <v>10</v>
      </c>
      <c r="H3" s="17">
        <v>10</v>
      </c>
      <c r="I3" s="17">
        <v>10</v>
      </c>
      <c r="J3" s="18">
        <v>10</v>
      </c>
      <c r="K3" s="57" cm="1">
        <f t="array" ref="K3">SUM(D3:J3/7)</f>
        <v>10</v>
      </c>
      <c r="L3" s="38">
        <v>10</v>
      </c>
    </row>
    <row r="4" spans="1:12">
      <c r="A4" s="39">
        <f>Legenda!A3</f>
        <v>512111008</v>
      </c>
      <c r="B4" s="19" t="str" cm="1">
        <f t="array" ref="B4:C4">Legenda!B3:C3</f>
        <v>Gianluca</v>
      </c>
      <c r="C4" s="23" t="str">
        <v>Ronga</v>
      </c>
      <c r="D4" s="25">
        <v>10</v>
      </c>
      <c r="E4" s="20">
        <v>10</v>
      </c>
      <c r="F4" s="20">
        <v>10</v>
      </c>
      <c r="G4" s="20">
        <v>10</v>
      </c>
      <c r="H4" s="20">
        <v>10</v>
      </c>
      <c r="I4" s="20">
        <v>9</v>
      </c>
      <c r="J4" s="21">
        <v>10</v>
      </c>
      <c r="K4" s="57" cm="1">
        <f t="array" ref="K4">SUM(D4:J4/7)</f>
        <v>9.8571428571428577</v>
      </c>
      <c r="L4" s="40">
        <v>10</v>
      </c>
    </row>
    <row r="5" spans="1:12">
      <c r="A5" s="37">
        <f>Legenda!A4</f>
        <v>512111995</v>
      </c>
      <c r="B5" s="19" t="str" cm="1">
        <f t="array" ref="B5:C5">Legenda!B4:C4</f>
        <v>Maria Lucia</v>
      </c>
      <c r="C5" s="23" t="str">
        <v>Fede</v>
      </c>
      <c r="D5" s="25">
        <v>9</v>
      </c>
      <c r="E5" s="20">
        <v>10</v>
      </c>
      <c r="F5" s="20">
        <v>10</v>
      </c>
      <c r="G5" s="20">
        <v>10</v>
      </c>
      <c r="H5" s="20">
        <v>10</v>
      </c>
      <c r="I5" s="20">
        <v>10</v>
      </c>
      <c r="J5" s="21">
        <v>10</v>
      </c>
      <c r="K5" s="57" cm="1">
        <f t="array" ref="K5">SUM(D5:J5/7)</f>
        <v>9.8571428571428577</v>
      </c>
      <c r="L5" s="40">
        <v>10</v>
      </c>
    </row>
    <row r="6" spans="1:12">
      <c r="A6" s="41">
        <f>Legenda!A5</f>
        <v>512110411</v>
      </c>
      <c r="B6" s="19" t="str" cm="1">
        <f t="array" ref="B6:C6">Legenda!B5:C5</f>
        <v>Irene</v>
      </c>
      <c r="C6" s="23" t="str">
        <v>Gaita</v>
      </c>
      <c r="D6" s="25">
        <v>10</v>
      </c>
      <c r="E6" s="20">
        <v>10</v>
      </c>
      <c r="F6" s="20">
        <v>10</v>
      </c>
      <c r="G6" s="20">
        <v>10</v>
      </c>
      <c r="H6" s="20">
        <v>10</v>
      </c>
      <c r="I6" s="20">
        <v>10</v>
      </c>
      <c r="J6" s="21">
        <v>10</v>
      </c>
      <c r="K6" s="57" cm="1">
        <f t="array" ref="K6">SUM(D6:J6/7)</f>
        <v>10</v>
      </c>
      <c r="L6" s="40">
        <v>10</v>
      </c>
    </row>
    <row r="7" spans="1:12">
      <c r="A7" s="42">
        <f>Legenda!A6</f>
        <v>512109541</v>
      </c>
      <c r="B7" s="43" t="str" cm="1">
        <f t="array" ref="B7:C7">Legenda!B6:C6</f>
        <v xml:space="preserve">Thomas </v>
      </c>
      <c r="C7" s="44" t="str">
        <v xml:space="preserve">De Palma </v>
      </c>
      <c r="D7" s="45">
        <v>10</v>
      </c>
      <c r="E7" s="46">
        <v>10</v>
      </c>
      <c r="F7" s="46">
        <v>9</v>
      </c>
      <c r="G7" s="46">
        <v>10</v>
      </c>
      <c r="H7" s="46">
        <v>10</v>
      </c>
      <c r="I7" s="46">
        <v>10</v>
      </c>
      <c r="J7" s="47">
        <v>10</v>
      </c>
      <c r="K7" s="58" cm="1">
        <f t="array" ref="K7">SUM(D7:J7/7)</f>
        <v>9.8571428571428577</v>
      </c>
      <c r="L7" s="48">
        <v>10</v>
      </c>
    </row>
  </sheetData>
  <protectedRanges>
    <protectedRange password="E169" sqref="A8:A10" name="Intervallo1"/>
    <protectedRange password="E169" sqref="A3:A7" name="Intervallo1_1"/>
  </protectedRanges>
  <mergeCells count="1">
    <mergeCell ref="A1:C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12D5-2C64-470D-88C1-42AEF5A5DA24}">
  <dimension ref="A2:K7"/>
  <sheetViews>
    <sheetView workbookViewId="0">
      <selection activeCell="D3" sqref="D3:H3"/>
    </sheetView>
  </sheetViews>
  <sheetFormatPr defaultRowHeight="15"/>
  <cols>
    <col min="1" max="1" width="21.85546875" customWidth="1"/>
    <col min="2" max="2" width="13.7109375" customWidth="1"/>
    <col min="3" max="3" width="16.7109375" customWidth="1"/>
    <col min="4" max="4" width="13.7109375" customWidth="1"/>
    <col min="5" max="5" width="12.5703125" customWidth="1"/>
    <col min="6" max="6" width="11.85546875" customWidth="1"/>
    <col min="7" max="7" width="12.140625" customWidth="1"/>
    <col min="8" max="8" width="14" customWidth="1"/>
    <col min="11" max="11" width="15.28515625" customWidth="1"/>
    <col min="12" max="12" width="16.7109375" customWidth="1"/>
  </cols>
  <sheetData>
    <row r="2" spans="1:11" ht="15.75">
      <c r="A2" s="33" t="s">
        <v>47</v>
      </c>
      <c r="B2" s="34" t="s">
        <v>48</v>
      </c>
      <c r="C2" s="35" t="s">
        <v>49</v>
      </c>
      <c r="D2" s="61">
        <v>44883</v>
      </c>
      <c r="E2" s="61">
        <v>44897</v>
      </c>
      <c r="F2" s="61">
        <v>44911</v>
      </c>
      <c r="G2" s="61">
        <v>44925</v>
      </c>
      <c r="H2" s="61">
        <v>44574</v>
      </c>
      <c r="I2" s="80" t="s">
        <v>52</v>
      </c>
      <c r="J2" s="81"/>
      <c r="K2" s="64" t="s">
        <v>51</v>
      </c>
    </row>
    <row r="3" spans="1:11" ht="15" customHeight="1">
      <c r="A3" s="37">
        <f>Legenda!A2</f>
        <v>512110510</v>
      </c>
      <c r="B3" s="16" t="str" cm="1">
        <f t="array" ref="B3:C3">Legenda!B2:C2</f>
        <v>Luigi</v>
      </c>
      <c r="C3" s="22" t="str">
        <v>Bacco</v>
      </c>
      <c r="D3" s="62">
        <f>'18-11-2022'!L3</f>
        <v>9</v>
      </c>
      <c r="E3" s="62">
        <f>'02-12-2022'!L3</f>
        <v>9</v>
      </c>
      <c r="F3" s="62">
        <f>'16-12-2022'!L3</f>
        <v>9</v>
      </c>
      <c r="G3" s="62">
        <f>'30-12-2022'!L3</f>
        <v>10</v>
      </c>
      <c r="H3" s="62">
        <f>'13-01-2023'!L3</f>
        <v>10</v>
      </c>
      <c r="I3" s="82">
        <f>AVERAGE(D3:H3)</f>
        <v>9.4</v>
      </c>
      <c r="J3" s="77"/>
      <c r="K3" s="65">
        <v>10</v>
      </c>
    </row>
    <row r="4" spans="1:11" ht="15" customHeight="1">
      <c r="A4" s="39">
        <f>Legenda!A3</f>
        <v>512111008</v>
      </c>
      <c r="B4" s="19" t="str" cm="1">
        <f t="array" ref="B4:C4">Legenda!B3:C3</f>
        <v>Gianluca</v>
      </c>
      <c r="C4" s="23" t="str">
        <v>Ronga</v>
      </c>
      <c r="D4" s="62">
        <f>'18-11-2022'!L4</f>
        <v>9</v>
      </c>
      <c r="E4" s="62">
        <f>'02-12-2022'!L4</f>
        <v>9</v>
      </c>
      <c r="F4" s="62">
        <f>'16-12-2022'!L4</f>
        <v>9</v>
      </c>
      <c r="G4" s="62">
        <f>'30-12-2022'!L4</f>
        <v>9</v>
      </c>
      <c r="H4" s="62">
        <f>'13-01-2023'!L4</f>
        <v>10</v>
      </c>
      <c r="I4" s="76">
        <f t="shared" ref="I4:I7" si="0">AVERAGE(D4:H4)</f>
        <v>9.1999999999999993</v>
      </c>
      <c r="J4" s="77"/>
      <c r="K4" s="65">
        <v>10</v>
      </c>
    </row>
    <row r="5" spans="1:11" ht="15" customHeight="1">
      <c r="A5" s="37">
        <f>Legenda!A4</f>
        <v>512111995</v>
      </c>
      <c r="B5" s="19" t="str" cm="1">
        <f t="array" ref="B5:C5">Legenda!B4:C4</f>
        <v>Maria Lucia</v>
      </c>
      <c r="C5" s="23" t="str">
        <v>Fede</v>
      </c>
      <c r="D5" s="62">
        <f>'18-11-2022'!L5</f>
        <v>9</v>
      </c>
      <c r="E5" s="62">
        <f>'02-12-2022'!L5</f>
        <v>9</v>
      </c>
      <c r="F5" s="62">
        <f>'16-12-2022'!L5</f>
        <v>9</v>
      </c>
      <c r="G5" s="62">
        <f>'30-12-2022'!L5</f>
        <v>9</v>
      </c>
      <c r="H5" s="62">
        <f>'13-01-2023'!L5</f>
        <v>10</v>
      </c>
      <c r="I5" s="76">
        <f t="shared" si="0"/>
        <v>9.1999999999999993</v>
      </c>
      <c r="J5" s="77"/>
      <c r="K5" s="65">
        <v>10</v>
      </c>
    </row>
    <row r="6" spans="1:11" ht="15" customHeight="1">
      <c r="A6" s="41">
        <f>Legenda!A5</f>
        <v>512110411</v>
      </c>
      <c r="B6" s="19" t="str" cm="1">
        <f t="array" ref="B6:C6">Legenda!B5:C5</f>
        <v>Irene</v>
      </c>
      <c r="C6" s="23" t="str">
        <v>Gaita</v>
      </c>
      <c r="D6" s="62">
        <f>'18-11-2022'!L6</f>
        <v>9</v>
      </c>
      <c r="E6" s="62">
        <f>'02-12-2022'!L6</f>
        <v>9</v>
      </c>
      <c r="F6" s="62">
        <f>'16-12-2022'!L6</f>
        <v>9</v>
      </c>
      <c r="G6" s="62">
        <f>'30-12-2022'!L6</f>
        <v>9</v>
      </c>
      <c r="H6" s="62">
        <f>'13-01-2023'!L6</f>
        <v>10</v>
      </c>
      <c r="I6" s="76">
        <f t="shared" si="0"/>
        <v>9.1999999999999993</v>
      </c>
      <c r="J6" s="77"/>
      <c r="K6" s="65">
        <v>10</v>
      </c>
    </row>
    <row r="7" spans="1:11" ht="15" customHeight="1">
      <c r="A7" s="42">
        <f>Legenda!A6</f>
        <v>512109541</v>
      </c>
      <c r="B7" s="43" t="str" cm="1">
        <f t="array" ref="B7:C7">Legenda!B6:C6</f>
        <v xml:space="preserve">Thomas </v>
      </c>
      <c r="C7" s="44" t="str">
        <v xml:space="preserve">De Palma </v>
      </c>
      <c r="D7" s="63">
        <f>'18-11-2022'!L7</f>
        <v>8</v>
      </c>
      <c r="E7" s="63">
        <f>'02-12-2022'!L7</f>
        <v>9</v>
      </c>
      <c r="F7" s="63">
        <f>'16-12-2022'!L7</f>
        <v>9</v>
      </c>
      <c r="G7" s="63">
        <f>'30-12-2022'!L7</f>
        <v>10</v>
      </c>
      <c r="H7" s="63">
        <f>'13-01-2023'!L7</f>
        <v>10</v>
      </c>
      <c r="I7" s="78">
        <f t="shared" si="0"/>
        <v>9.1999999999999993</v>
      </c>
      <c r="J7" s="79"/>
      <c r="K7" s="66">
        <v>10</v>
      </c>
    </row>
  </sheetData>
  <protectedRanges>
    <protectedRange password="E169" sqref="A3:A7" name="Intervallo1_1_2"/>
  </protectedRanges>
  <mergeCells count="6">
    <mergeCell ref="I5:J5"/>
    <mergeCell ref="I6:J6"/>
    <mergeCell ref="I7:J7"/>
    <mergeCell ref="I2:J2"/>
    <mergeCell ref="I3:J3"/>
    <mergeCell ref="I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2C92-8B56-4414-9FD5-AD998A2EE9F2}">
  <dimension ref="A1:H76"/>
  <sheetViews>
    <sheetView tabSelected="1" topLeftCell="C1" workbookViewId="0">
      <selection activeCell="R10" sqref="R10"/>
    </sheetView>
  </sheetViews>
  <sheetFormatPr defaultRowHeight="15"/>
  <cols>
    <col min="2" max="2" width="14" customWidth="1"/>
  </cols>
  <sheetData>
    <row r="1" spans="1:8" ht="15.75">
      <c r="A1" s="67"/>
      <c r="B1" s="33" t="str">
        <f>Legenda!A13</f>
        <v>Partecipazione</v>
      </c>
      <c r="C1" s="34" t="str">
        <f>Legenda!A14</f>
        <v xml:space="preserve">Qualità del lavoro </v>
      </c>
      <c r="D1" s="34" t="str">
        <f>Legenda!A15</f>
        <v xml:space="preserve">Comportamento </v>
      </c>
      <c r="E1" s="33" t="str">
        <f>Legenda!A16</f>
        <v xml:space="preserve">Rispetto del Team Contract </v>
      </c>
      <c r="F1" s="34" t="str">
        <f>Legenda!A17</f>
        <v xml:space="preserve">Rispetto delle scadenze </v>
      </c>
      <c r="G1" s="34" t="str">
        <f>Legenda!A18</f>
        <v xml:space="preserve">Capacità di relazionarsi </v>
      </c>
      <c r="H1" s="33" t="str">
        <f>Legenda!A19</f>
        <v xml:space="preserve">Efficienza </v>
      </c>
    </row>
    <row r="2" spans="1:8">
      <c r="A2" s="85">
        <v>44883</v>
      </c>
      <c r="B2" s="24">
        <f>'18-11-2022'!D3</f>
        <v>9</v>
      </c>
      <c r="C2" s="24">
        <f>'18-11-2022'!E3</f>
        <v>9</v>
      </c>
      <c r="D2" s="24">
        <f>'18-11-2022'!F3</f>
        <v>9</v>
      </c>
      <c r="E2" s="24">
        <f>'18-11-2022'!G3</f>
        <v>9</v>
      </c>
      <c r="F2" s="24">
        <f>'18-11-2022'!H3</f>
        <v>10</v>
      </c>
      <c r="G2" s="24">
        <f>'18-11-2022'!I3</f>
        <v>9</v>
      </c>
      <c r="H2" s="24">
        <f>'18-11-2022'!J3</f>
        <v>9</v>
      </c>
    </row>
    <row r="3" spans="1:8">
      <c r="A3" s="85">
        <v>44897</v>
      </c>
      <c r="B3" s="24">
        <f>'02-12-2022'!D3</f>
        <v>9</v>
      </c>
      <c r="C3" s="24">
        <f>'02-12-2022'!E3</f>
        <v>9</v>
      </c>
      <c r="D3" s="24">
        <f>'02-12-2022'!F3</f>
        <v>9</v>
      </c>
      <c r="E3" s="24">
        <f>'02-12-2022'!G3</f>
        <v>9</v>
      </c>
      <c r="F3" s="24">
        <f>'02-12-2022'!H3</f>
        <v>10</v>
      </c>
      <c r="G3" s="24">
        <f>'02-12-2022'!I3</f>
        <v>9</v>
      </c>
      <c r="H3" s="24">
        <f>'02-12-2022'!J3</f>
        <v>9</v>
      </c>
    </row>
    <row r="4" spans="1:8">
      <c r="A4" s="85">
        <v>44911</v>
      </c>
      <c r="B4" s="24">
        <f>'16-12-2022'!D3</f>
        <v>9</v>
      </c>
      <c r="C4" s="24">
        <f>'16-12-2022'!E3</f>
        <v>9</v>
      </c>
      <c r="D4" s="24">
        <f>'16-12-2022'!F3</f>
        <v>9</v>
      </c>
      <c r="E4" s="24">
        <f>'16-12-2022'!G3</f>
        <v>9</v>
      </c>
      <c r="F4" s="24">
        <f>'16-12-2022'!H3</f>
        <v>10</v>
      </c>
      <c r="G4" s="24">
        <f>'16-12-2022'!I3</f>
        <v>9</v>
      </c>
      <c r="H4" s="24">
        <f>'16-12-2022'!J3</f>
        <v>9</v>
      </c>
    </row>
    <row r="5" spans="1:8">
      <c r="A5" s="85">
        <v>44925</v>
      </c>
      <c r="B5" s="24">
        <f>'30-12-2022'!D3</f>
        <v>10</v>
      </c>
      <c r="C5" s="24">
        <f>'30-12-2022'!E3</f>
        <v>10</v>
      </c>
      <c r="D5" s="24">
        <f>'30-12-2022'!F3</f>
        <v>10</v>
      </c>
      <c r="E5" s="24">
        <f>'30-12-2022'!G3</f>
        <v>10</v>
      </c>
      <c r="F5" s="24">
        <f>'30-12-2022'!H3</f>
        <v>10</v>
      </c>
      <c r="G5" s="24">
        <f>'30-12-2022'!I3</f>
        <v>9</v>
      </c>
      <c r="H5" s="24">
        <f>'30-12-2022'!J3</f>
        <v>10</v>
      </c>
    </row>
    <row r="6" spans="1:8">
      <c r="A6" s="86">
        <v>44939</v>
      </c>
      <c r="B6" s="24">
        <f>'13-01-2023'!D3</f>
        <v>10</v>
      </c>
      <c r="C6" s="24">
        <f>'13-01-2023'!E3</f>
        <v>10</v>
      </c>
      <c r="D6" s="24">
        <f>'13-01-2023'!F3</f>
        <v>10</v>
      </c>
      <c r="E6" s="24">
        <f>'13-01-2023'!G3</f>
        <v>10</v>
      </c>
      <c r="F6" s="24">
        <f>'13-01-2023'!H3</f>
        <v>10</v>
      </c>
      <c r="G6" s="24">
        <f>'13-01-2023'!I3</f>
        <v>10</v>
      </c>
      <c r="H6" s="24">
        <f>'13-01-2023'!J3</f>
        <v>10</v>
      </c>
    </row>
    <row r="7" spans="1:8">
      <c r="B7" s="83"/>
      <c r="C7" s="83"/>
      <c r="D7" s="83"/>
      <c r="E7" s="84"/>
      <c r="F7" s="84"/>
    </row>
    <row r="8" spans="1:8">
      <c r="B8" s="83"/>
      <c r="C8" s="83"/>
      <c r="D8" s="83"/>
      <c r="E8" s="84"/>
      <c r="F8" s="84"/>
    </row>
    <row r="19" spans="1:8" ht="15.75">
      <c r="A19" s="67"/>
      <c r="B19" s="33" t="str">
        <f>Legenda!A13</f>
        <v>Partecipazione</v>
      </c>
      <c r="C19" s="34" t="str">
        <f>Legenda!A14</f>
        <v xml:space="preserve">Qualità del lavoro </v>
      </c>
      <c r="D19" s="34" t="str">
        <f>Legenda!A15</f>
        <v xml:space="preserve">Comportamento </v>
      </c>
      <c r="E19" s="33" t="str">
        <f>Legenda!A16</f>
        <v xml:space="preserve">Rispetto del Team Contract </v>
      </c>
      <c r="F19" s="34" t="str">
        <f>Legenda!A17</f>
        <v xml:space="preserve">Rispetto delle scadenze </v>
      </c>
      <c r="G19" s="34" t="str">
        <f>Legenda!A18</f>
        <v xml:space="preserve">Capacità di relazionarsi </v>
      </c>
      <c r="H19" s="33" t="str">
        <f>Legenda!A19</f>
        <v xml:space="preserve">Efficienza </v>
      </c>
    </row>
    <row r="20" spans="1:8">
      <c r="A20" s="85">
        <v>44883</v>
      </c>
      <c r="B20" s="24">
        <f>'18-11-2022'!D4</f>
        <v>9</v>
      </c>
      <c r="C20" s="24">
        <f>'18-11-2022'!E4</f>
        <v>8</v>
      </c>
      <c r="D20" s="24">
        <f>'18-11-2022'!F4</f>
        <v>9</v>
      </c>
      <c r="E20" s="24">
        <f>'18-11-2022'!G4</f>
        <v>9</v>
      </c>
      <c r="F20" s="24">
        <f>'18-11-2022'!H4</f>
        <v>10</v>
      </c>
      <c r="G20" s="24">
        <f>'18-11-2022'!I4</f>
        <v>8</v>
      </c>
      <c r="H20" s="24">
        <f>'18-11-2022'!J4</f>
        <v>9</v>
      </c>
    </row>
    <row r="21" spans="1:8">
      <c r="A21" s="85">
        <v>44897</v>
      </c>
      <c r="B21" s="24">
        <f>'02-12-2022'!D4</f>
        <v>9</v>
      </c>
      <c r="C21" s="24">
        <f>'02-12-2022'!E4</f>
        <v>9</v>
      </c>
      <c r="D21" s="24">
        <f>'02-12-2022'!F4</f>
        <v>9</v>
      </c>
      <c r="E21" s="24">
        <f>'02-12-2022'!G4</f>
        <v>9</v>
      </c>
      <c r="F21" s="24">
        <f>'02-12-2022'!H4</f>
        <v>10</v>
      </c>
      <c r="G21" s="24">
        <f>'02-12-2022'!I4</f>
        <v>9</v>
      </c>
      <c r="H21" s="24">
        <f>'02-12-2022'!J4</f>
        <v>9</v>
      </c>
    </row>
    <row r="22" spans="1:8">
      <c r="A22" s="85">
        <v>44911</v>
      </c>
      <c r="B22" s="24">
        <f>'16-12-2022'!D4</f>
        <v>9</v>
      </c>
      <c r="C22" s="24">
        <f>'16-12-2022'!E4</f>
        <v>9</v>
      </c>
      <c r="D22" s="24">
        <f>'16-12-2022'!F4</f>
        <v>9</v>
      </c>
      <c r="E22" s="24">
        <f>'16-12-2022'!G4</f>
        <v>9</v>
      </c>
      <c r="F22" s="24">
        <f>'16-12-2022'!H4</f>
        <v>10</v>
      </c>
      <c r="G22" s="24">
        <f>'16-12-2022'!I4</f>
        <v>9</v>
      </c>
      <c r="H22" s="24">
        <f>'16-12-2022'!J4</f>
        <v>9</v>
      </c>
    </row>
    <row r="23" spans="1:8">
      <c r="A23" s="85">
        <v>44925</v>
      </c>
      <c r="B23" s="24">
        <f>'30-12-2022'!D4</f>
        <v>10</v>
      </c>
      <c r="C23" s="24">
        <f>'30-12-2022'!E4</f>
        <v>9</v>
      </c>
      <c r="D23" s="24">
        <f>'30-12-2022'!F4</f>
        <v>10</v>
      </c>
      <c r="E23" s="24">
        <f>'30-12-2022'!G4</f>
        <v>10</v>
      </c>
      <c r="F23" s="24">
        <f>'30-12-2022'!H4</f>
        <v>9</v>
      </c>
      <c r="G23" s="24">
        <f>'30-12-2022'!I4</f>
        <v>9</v>
      </c>
      <c r="H23" s="24">
        <f>'30-12-2022'!J4</f>
        <v>9</v>
      </c>
    </row>
    <row r="24" spans="1:8">
      <c r="A24" s="86">
        <v>44939</v>
      </c>
      <c r="B24" s="24">
        <f>'13-01-2023'!D4</f>
        <v>10</v>
      </c>
      <c r="C24" s="24">
        <f>'13-01-2023'!E4</f>
        <v>10</v>
      </c>
      <c r="D24" s="24">
        <f>'13-01-2023'!F4</f>
        <v>10</v>
      </c>
      <c r="E24" s="24">
        <f>'13-01-2023'!G4</f>
        <v>10</v>
      </c>
      <c r="F24" s="24">
        <f>'13-01-2023'!H4</f>
        <v>10</v>
      </c>
      <c r="G24" s="24">
        <f>'13-01-2023'!I4</f>
        <v>9</v>
      </c>
      <c r="H24" s="24">
        <f>'13-01-2023'!J4</f>
        <v>10</v>
      </c>
    </row>
    <row r="25" spans="1:8">
      <c r="C25" s="83"/>
      <c r="D25" s="83"/>
    </row>
    <row r="37" spans="1:8" ht="15.75">
      <c r="A37" s="67"/>
      <c r="B37" s="33" t="str">
        <f>Legenda!A13</f>
        <v>Partecipazione</v>
      </c>
      <c r="C37" s="33" t="str">
        <f>Legenda!A14</f>
        <v xml:space="preserve">Qualità del lavoro </v>
      </c>
      <c r="D37" s="33" t="str">
        <f>Legenda!A1</f>
        <v>matricola</v>
      </c>
      <c r="E37" s="33" t="str">
        <f>Legenda!A16</f>
        <v xml:space="preserve">Rispetto del Team Contract </v>
      </c>
      <c r="F37" s="33" t="str">
        <f>Legenda!A17</f>
        <v xml:space="preserve">Rispetto delle scadenze </v>
      </c>
      <c r="G37" s="33" t="str">
        <f>Legenda!A18</f>
        <v xml:space="preserve">Capacità di relazionarsi </v>
      </c>
      <c r="H37" s="33" t="str">
        <f>Legenda!A19</f>
        <v xml:space="preserve">Efficienza </v>
      </c>
    </row>
    <row r="38" spans="1:8">
      <c r="A38" s="85">
        <v>44883</v>
      </c>
      <c r="B38" s="24">
        <f>'18-11-2022'!D5</f>
        <v>9</v>
      </c>
      <c r="C38" s="24">
        <f>'18-11-2022'!E5</f>
        <v>9</v>
      </c>
      <c r="D38" s="24">
        <f>'18-11-2022'!F5</f>
        <v>9</v>
      </c>
      <c r="E38" s="24">
        <f>'18-11-2022'!G5</f>
        <v>9</v>
      </c>
      <c r="F38" s="24">
        <f>'18-11-2022'!H5</f>
        <v>10</v>
      </c>
      <c r="G38" s="24">
        <f>'18-11-2022'!I5</f>
        <v>8</v>
      </c>
      <c r="H38" s="24">
        <f>'18-11-2022'!J5</f>
        <v>9</v>
      </c>
    </row>
    <row r="39" spans="1:8">
      <c r="A39" s="85">
        <v>44897</v>
      </c>
      <c r="B39" s="24">
        <f>'02-12-2022'!D5</f>
        <v>9</v>
      </c>
      <c r="C39" s="24">
        <f>'02-12-2022'!E5</f>
        <v>9</v>
      </c>
      <c r="D39" s="24">
        <f>'02-12-2022'!F5</f>
        <v>9</v>
      </c>
      <c r="E39" s="24">
        <f>'02-12-2022'!G5</f>
        <v>9</v>
      </c>
      <c r="F39" s="24">
        <f>'02-12-2022'!H5</f>
        <v>10</v>
      </c>
      <c r="G39" s="24">
        <f>'02-12-2022'!I5</f>
        <v>9</v>
      </c>
      <c r="H39" s="24">
        <f>'02-12-2022'!J5</f>
        <v>9</v>
      </c>
    </row>
    <row r="40" spans="1:8">
      <c r="A40" s="85">
        <v>44911</v>
      </c>
      <c r="B40" s="24">
        <f>'16-12-2022'!D5</f>
        <v>9</v>
      </c>
      <c r="C40" s="24">
        <f>'16-12-2022'!E5</f>
        <v>9</v>
      </c>
      <c r="D40" s="24">
        <f>'16-12-2022'!F5</f>
        <v>9</v>
      </c>
      <c r="E40" s="24">
        <f>'16-12-2022'!G5</f>
        <v>9</v>
      </c>
      <c r="F40" s="24">
        <f>'16-12-2022'!H5</f>
        <v>10</v>
      </c>
      <c r="G40" s="24">
        <f>'16-12-2022'!I5</f>
        <v>9</v>
      </c>
      <c r="H40" s="24">
        <f>'16-12-2022'!J5</f>
        <v>9</v>
      </c>
    </row>
    <row r="41" spans="1:8">
      <c r="A41" s="85">
        <v>44925</v>
      </c>
      <c r="B41" s="24">
        <f>'30-12-2022'!D5</f>
        <v>10</v>
      </c>
      <c r="C41" s="24">
        <f>'30-12-2022'!E5</f>
        <v>9</v>
      </c>
      <c r="D41" s="24">
        <f>'30-12-2022'!F5</f>
        <v>10</v>
      </c>
      <c r="E41" s="24">
        <f>'30-12-2022'!G5</f>
        <v>10</v>
      </c>
      <c r="F41" s="24">
        <f>'30-12-2022'!H5</f>
        <v>9</v>
      </c>
      <c r="G41" s="24">
        <f>'30-12-2022'!I5</f>
        <v>9</v>
      </c>
      <c r="H41" s="24">
        <f>'30-12-2022'!J5</f>
        <v>9</v>
      </c>
    </row>
    <row r="42" spans="1:8">
      <c r="A42" s="86">
        <v>44939</v>
      </c>
      <c r="B42" s="24">
        <f>'13-01-2023'!D5</f>
        <v>9</v>
      </c>
      <c r="C42" s="24">
        <f>'13-01-2023'!E5</f>
        <v>10</v>
      </c>
      <c r="D42" s="24">
        <f>'13-01-2023'!F5</f>
        <v>10</v>
      </c>
      <c r="E42" s="24">
        <f>'13-01-2023'!G5</f>
        <v>10</v>
      </c>
      <c r="F42" s="24">
        <f>'13-01-2023'!H5</f>
        <v>10</v>
      </c>
      <c r="G42" s="24">
        <f>'13-01-2023'!I5</f>
        <v>10</v>
      </c>
      <c r="H42" s="24">
        <f>'13-01-2023'!J5</f>
        <v>10</v>
      </c>
    </row>
    <row r="54" spans="1:8" ht="15.75">
      <c r="A54" s="67"/>
      <c r="B54" s="33" t="str">
        <f>Legenda!A13</f>
        <v>Partecipazione</v>
      </c>
      <c r="C54" s="33" t="str">
        <f>Legenda!A14</f>
        <v xml:space="preserve">Qualità del lavoro </v>
      </c>
      <c r="D54" s="33" t="str">
        <f>Legenda!A18</f>
        <v xml:space="preserve">Capacità di relazionarsi </v>
      </c>
      <c r="E54" s="33" t="str">
        <f>Legenda!A15</f>
        <v xml:space="preserve">Comportamento </v>
      </c>
      <c r="F54" s="33" t="str">
        <f>Legenda!A16</f>
        <v xml:space="preserve">Rispetto del Team Contract </v>
      </c>
      <c r="G54" s="33" t="str">
        <f>Legenda!A18</f>
        <v xml:space="preserve">Capacità di relazionarsi </v>
      </c>
      <c r="H54" s="33" t="str">
        <f>Legenda!A19</f>
        <v xml:space="preserve">Efficienza </v>
      </c>
    </row>
    <row r="55" spans="1:8">
      <c r="A55" s="85">
        <v>44883</v>
      </c>
      <c r="B55" s="24">
        <f>'18-11-2022'!D6</f>
        <v>9</v>
      </c>
      <c r="C55" s="24">
        <f>'18-11-2022'!E6</f>
        <v>9</v>
      </c>
      <c r="D55" s="24">
        <f>'18-11-2022'!F6</f>
        <v>9</v>
      </c>
      <c r="E55" s="24">
        <f>'18-11-2022'!G6</f>
        <v>9</v>
      </c>
      <c r="F55" s="24">
        <f>'18-11-2022'!H6</f>
        <v>10</v>
      </c>
      <c r="G55" s="24">
        <f>'18-11-2022'!I6</f>
        <v>9</v>
      </c>
      <c r="H55" s="24">
        <f>'18-11-2022'!J6</f>
        <v>9</v>
      </c>
    </row>
    <row r="56" spans="1:8">
      <c r="A56" s="85">
        <v>44897</v>
      </c>
      <c r="B56" s="24">
        <f>'02-12-2022'!D6</f>
        <v>9</v>
      </c>
      <c r="C56" s="24">
        <f>'02-12-2022'!E6</f>
        <v>9</v>
      </c>
      <c r="D56" s="24">
        <f>'02-12-2022'!F6</f>
        <v>9</v>
      </c>
      <c r="E56" s="24">
        <f>'02-12-2022'!G6</f>
        <v>9</v>
      </c>
      <c r="F56" s="24">
        <f>'02-12-2022'!H6</f>
        <v>10</v>
      </c>
      <c r="G56" s="24">
        <f>'02-12-2022'!I6</f>
        <v>9</v>
      </c>
      <c r="H56" s="24">
        <f>'02-12-2022'!J6</f>
        <v>9</v>
      </c>
    </row>
    <row r="57" spans="1:8">
      <c r="A57" s="85">
        <v>44911</v>
      </c>
      <c r="B57" s="24">
        <f>'16-12-2022'!D6</f>
        <v>9</v>
      </c>
      <c r="C57" s="24">
        <f>'16-12-2022'!E6</f>
        <v>9</v>
      </c>
      <c r="D57" s="24">
        <f>'16-12-2022'!F6</f>
        <v>9</v>
      </c>
      <c r="E57" s="24">
        <f>'16-12-2022'!G6</f>
        <v>9</v>
      </c>
      <c r="F57" s="24">
        <f>'16-12-2022'!H6</f>
        <v>10</v>
      </c>
      <c r="G57" s="24">
        <f>'16-12-2022'!I6</f>
        <v>9</v>
      </c>
      <c r="H57" s="24">
        <f>'16-12-2022'!J6</f>
        <v>9</v>
      </c>
    </row>
    <row r="58" spans="1:8">
      <c r="A58" s="85">
        <v>44925</v>
      </c>
      <c r="B58" s="24">
        <f>'30-12-2022'!D6</f>
        <v>10</v>
      </c>
      <c r="C58" s="24">
        <f>'30-12-2022'!E6</f>
        <v>9</v>
      </c>
      <c r="D58" s="24">
        <f>'30-12-2022'!F6</f>
        <v>10</v>
      </c>
      <c r="E58" s="24">
        <f>'30-12-2022'!G6</f>
        <v>10</v>
      </c>
      <c r="F58" s="24">
        <f>'30-12-2022'!H6</f>
        <v>9</v>
      </c>
      <c r="G58" s="24">
        <f>'30-12-2022'!I6</f>
        <v>9</v>
      </c>
      <c r="H58" s="24">
        <f>'30-12-2022'!J6</f>
        <v>9</v>
      </c>
    </row>
    <row r="59" spans="1:8">
      <c r="A59" s="86">
        <v>44939</v>
      </c>
      <c r="B59" s="24">
        <f>'13-01-2023'!D6</f>
        <v>10</v>
      </c>
      <c r="C59" s="24">
        <f>'13-01-2023'!E6</f>
        <v>10</v>
      </c>
      <c r="D59" s="24">
        <f>'13-01-2023'!F6</f>
        <v>10</v>
      </c>
      <c r="E59" s="24">
        <f>'13-01-2023'!G6</f>
        <v>10</v>
      </c>
      <c r="F59" s="24">
        <f>'13-01-2023'!H6</f>
        <v>10</v>
      </c>
      <c r="G59" s="24">
        <f>'13-01-2023'!I6</f>
        <v>10</v>
      </c>
      <c r="H59" s="24">
        <f>'13-01-2023'!J6</f>
        <v>10</v>
      </c>
    </row>
    <row r="71" spans="1:8" ht="15.75">
      <c r="A71" s="67"/>
      <c r="B71" s="33" t="str">
        <f>Legenda!A13</f>
        <v>Partecipazione</v>
      </c>
      <c r="C71" s="33" t="str">
        <f>Legenda!A14</f>
        <v xml:space="preserve">Qualità del lavoro </v>
      </c>
      <c r="D71" s="33" t="str">
        <f>Legenda!A15</f>
        <v xml:space="preserve">Comportamento </v>
      </c>
      <c r="E71" s="33" t="str">
        <f>Legenda!A16</f>
        <v xml:space="preserve">Rispetto del Team Contract </v>
      </c>
      <c r="F71" s="33" t="str">
        <f>Legenda!A17</f>
        <v xml:space="preserve">Rispetto delle scadenze </v>
      </c>
      <c r="G71" s="33" t="str">
        <f>Legenda!A18</f>
        <v xml:space="preserve">Capacità di relazionarsi </v>
      </c>
      <c r="H71" s="33" t="str">
        <f>Legenda!A19</f>
        <v xml:space="preserve">Efficienza </v>
      </c>
    </row>
    <row r="72" spans="1:8">
      <c r="A72" s="85">
        <v>44883</v>
      </c>
      <c r="B72" s="24">
        <f>'18-11-2022'!D7</f>
        <v>7</v>
      </c>
      <c r="C72" s="24">
        <f>'18-11-2022'!E7</f>
        <v>8</v>
      </c>
      <c r="D72" s="24">
        <f>'18-11-2022'!F7</f>
        <v>9</v>
      </c>
      <c r="E72" s="24">
        <f>'18-11-2022'!G7</f>
        <v>9</v>
      </c>
      <c r="F72" s="24">
        <f>'18-11-2022'!H7</f>
        <v>8</v>
      </c>
      <c r="G72" s="24">
        <f>'18-11-2022'!I7</f>
        <v>8</v>
      </c>
      <c r="H72" s="24">
        <f>'18-11-2022'!J7</f>
        <v>7</v>
      </c>
    </row>
    <row r="73" spans="1:8">
      <c r="A73" s="85">
        <v>44897</v>
      </c>
      <c r="B73" s="24">
        <f>'02-12-2022'!D7</f>
        <v>8</v>
      </c>
      <c r="C73" s="24">
        <f>'02-12-2022'!E7</f>
        <v>9</v>
      </c>
      <c r="D73" s="24">
        <f>'02-12-2022'!F7</f>
        <v>9</v>
      </c>
      <c r="E73" s="24">
        <f>'02-12-2022'!G7</f>
        <v>9</v>
      </c>
      <c r="F73" s="24">
        <f>'02-12-2022'!H7</f>
        <v>10</v>
      </c>
      <c r="G73" s="24">
        <f>'02-12-2022'!I7</f>
        <v>8</v>
      </c>
      <c r="H73" s="24">
        <f>'02-12-2022'!J7</f>
        <v>8</v>
      </c>
    </row>
    <row r="74" spans="1:8">
      <c r="A74" s="85">
        <v>44911</v>
      </c>
      <c r="B74" s="24">
        <f>'16-12-2022'!D7</f>
        <v>8</v>
      </c>
      <c r="C74" s="24">
        <f>'16-12-2022'!E7</f>
        <v>9</v>
      </c>
      <c r="D74" s="24">
        <f>'16-12-2022'!F7</f>
        <v>9</v>
      </c>
      <c r="E74" s="24">
        <f>'16-12-2022'!G7</f>
        <v>9</v>
      </c>
      <c r="F74" s="24">
        <f>'16-12-2022'!H7</f>
        <v>9</v>
      </c>
      <c r="G74" s="24">
        <f>'16-12-2022'!I7</f>
        <v>8</v>
      </c>
      <c r="H74" s="24">
        <f>'16-12-2022'!J7</f>
        <v>8</v>
      </c>
    </row>
    <row r="75" spans="1:8">
      <c r="A75" s="85">
        <v>44925</v>
      </c>
      <c r="B75" s="24">
        <f>'30-12-2022'!D7</f>
        <v>10</v>
      </c>
      <c r="C75" s="24">
        <f>'30-12-2022'!E7</f>
        <v>10</v>
      </c>
      <c r="D75" s="24">
        <f>'30-12-2022'!F7</f>
        <v>10</v>
      </c>
      <c r="E75" s="24">
        <f>'30-12-2022'!G7</f>
        <v>10</v>
      </c>
      <c r="F75" s="24">
        <f>'30-12-2022'!H7</f>
        <v>10</v>
      </c>
      <c r="G75" s="24">
        <f>'30-12-2022'!I7</f>
        <v>9</v>
      </c>
      <c r="H75" s="24">
        <f>'30-12-2022'!J7</f>
        <v>10</v>
      </c>
    </row>
    <row r="76" spans="1:8">
      <c r="A76" s="86">
        <v>44939</v>
      </c>
      <c r="B76" s="24">
        <f>'13-01-2023'!D7</f>
        <v>10</v>
      </c>
      <c r="C76" s="24">
        <f>'13-01-2023'!E7</f>
        <v>10</v>
      </c>
      <c r="D76" s="24">
        <f>'13-01-2023'!F7</f>
        <v>9</v>
      </c>
      <c r="E76" s="24">
        <f>'13-01-2023'!G7</f>
        <v>10</v>
      </c>
      <c r="F76" s="24">
        <f>'13-01-2023'!H7</f>
        <v>10</v>
      </c>
      <c r="G76" s="24">
        <f>'13-01-2023'!I7</f>
        <v>10</v>
      </c>
      <c r="H76" s="24">
        <f>'13-01-2023'!J7</f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Lambiase</dc:creator>
  <cp:keywords/>
  <dc:description/>
  <cp:lastModifiedBy>GIANMARIO VORIA</cp:lastModifiedBy>
  <cp:revision/>
  <dcterms:created xsi:type="dcterms:W3CDTF">2015-06-05T18:17:20Z</dcterms:created>
  <dcterms:modified xsi:type="dcterms:W3CDTF">2023-01-25T11:05:31Z</dcterms:modified>
  <cp:category/>
  <cp:contentStatus/>
</cp:coreProperties>
</file>