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cuments\StudyMaterial\Data Analyst\Business Analytics with Excel Elementary to Advanced\"/>
    </mc:Choice>
  </mc:AlternateContent>
  <xr:revisionPtr revIDLastSave="0" documentId="13_ncr:1_{907BDEFD-D30B-4316-AB2F-F7032035840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6" i="1"/>
  <c r="C23" i="1"/>
  <c r="C21" i="1"/>
  <c r="C16" i="1"/>
  <c r="C11" i="1"/>
  <c r="C6" i="1"/>
  <c r="B21" i="1" l="1"/>
  <c r="B16" i="1"/>
  <c r="B23" i="1" l="1"/>
  <c r="F4" i="1" s="1"/>
  <c r="E16" i="1" l="1"/>
</calcChain>
</file>

<file path=xl/sharedStrings.xml><?xml version="1.0" encoding="utf-8"?>
<sst xmlns="http://schemas.openxmlformats.org/spreadsheetml/2006/main" count="25" uniqueCount="24">
  <si>
    <t>Screamin' Blue Jays Tour</t>
  </si>
  <si>
    <t>Number of concerts</t>
  </si>
  <si>
    <t>concerts per week:</t>
  </si>
  <si>
    <t>weeks on tour:</t>
  </si>
  <si>
    <t>total concerts:</t>
  </si>
  <si>
    <t>Expected concert Attendance</t>
  </si>
  <si>
    <t>maximum capacity</t>
  </si>
  <si>
    <t>attendance</t>
  </si>
  <si>
    <t>number of tickets sold:</t>
  </si>
  <si>
    <t>costs</t>
  </si>
  <si>
    <t>fixed start- up cost:</t>
  </si>
  <si>
    <t>venue rental cost:</t>
  </si>
  <si>
    <t>per show</t>
  </si>
  <si>
    <t>total cost:</t>
  </si>
  <si>
    <t>Revenue</t>
  </si>
  <si>
    <t>ticket price:</t>
  </si>
  <si>
    <t>per person</t>
  </si>
  <si>
    <t>concession sales:</t>
  </si>
  <si>
    <t>total revenue:</t>
  </si>
  <si>
    <t>profit</t>
  </si>
  <si>
    <t>seats sold(%)</t>
  </si>
  <si>
    <t>Profit</t>
  </si>
  <si>
    <t>Ticket Price</t>
  </si>
  <si>
    <t>Weeks on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</si>
</sst>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8">
    <xf numFmtId="0" fontId="0" fillId="0" borderId="0" xfId="0"/>
    <xf numFmtId="9" fontId="0" fillId="2" borderId="0" xfId="0" applyNumberFormat="1" applyFill="1"/>
    <xf numFmtId="0" fontId="0" fillId="2" borderId="0" xfId="0" applyFill="1"/>
    <xf numFmtId="0" fontId="2" fillId="0" borderId="1" xfId="3"/>
    <xf numFmtId="44" fontId="0" fillId="0" borderId="0" xfId="1" applyFont="1"/>
    <xf numFmtId="164" fontId="0" fillId="0" borderId="0" xfId="1" applyNumberFormat="1" applyFont="1"/>
    <xf numFmtId="164" fontId="0" fillId="2" borderId="0" xfId="1" applyNumberFormat="1" applyFont="1" applyFill="1"/>
    <xf numFmtId="164" fontId="0" fillId="0" borderId="0" xfId="0" applyNumberFormat="1"/>
    <xf numFmtId="0" fontId="0" fillId="0" borderId="0" xfId="2" applyNumberFormat="1" applyFont="1"/>
    <xf numFmtId="0" fontId="0" fillId="0" borderId="2" xfId="0" applyBorder="1"/>
    <xf numFmtId="9" fontId="0" fillId="0" borderId="2" xfId="2" applyFont="1" applyBorder="1"/>
    <xf numFmtId="164" fontId="0" fillId="0" borderId="2" xfId="1" applyNumberFormat="1" applyFont="1" applyBorder="1"/>
    <xf numFmtId="0" fontId="2" fillId="0" borderId="0" xfId="3" applyBorder="1" applyAlignment="1">
      <alignment horizontal="center"/>
    </xf>
    <xf numFmtId="0" fontId="2" fillId="3" borderId="1" xfId="3" applyFill="1"/>
    <xf numFmtId="44" fontId="2" fillId="3" borderId="1" xfId="3" applyNumberFormat="1" applyFill="1"/>
    <xf numFmtId="0" fontId="3" fillId="0" borderId="4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/>
    </xf>
    <xf numFmtId="44" fontId="4" fillId="0" borderId="2" xfId="0" applyNumberFormat="1" applyFont="1" applyBorder="1"/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87292213473316"/>
          <c:y val="0.17171296296296298"/>
          <c:w val="0.79357152230971129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Sheet1!$E$5:$E$11</c:f>
              <c:numCache>
                <c:formatCode>0%</c:formatCode>
                <c:ptCount val="7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</c:numCache>
            </c:numRef>
          </c:cat>
          <c:val>
            <c:numRef>
              <c:f>Sheet1!$F$5:$F$11</c:f>
              <c:numCache>
                <c:formatCode>_("$"* #,##0_);_("$"* \(#,##0\);_("$"* "-"??_);_(@_)</c:formatCode>
                <c:ptCount val="7"/>
                <c:pt idx="0">
                  <c:v>-3178000</c:v>
                </c:pt>
                <c:pt idx="1">
                  <c:v>-2560000</c:v>
                </c:pt>
                <c:pt idx="2">
                  <c:v>-1942000</c:v>
                </c:pt>
                <c:pt idx="3">
                  <c:v>-1324000</c:v>
                </c:pt>
                <c:pt idx="4">
                  <c:v>-706000</c:v>
                </c:pt>
                <c:pt idx="5">
                  <c:v>-88000</c:v>
                </c:pt>
                <c:pt idx="6">
                  <c:v>530000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4-443E-A3F9-94C78CB33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7098000"/>
        <c:axId val="957106640"/>
      </c:barChart>
      <c:catAx>
        <c:axId val="95709800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06640"/>
        <c:crosses val="autoZero"/>
        <c:auto val="1"/>
        <c:lblAlgn val="ctr"/>
        <c:lblOffset val="100"/>
        <c:noMultiLvlLbl val="0"/>
      </c:catAx>
      <c:valAx>
        <c:axId val="95710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09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0</xdr:row>
      <xdr:rowOff>91440</xdr:rowOff>
    </xdr:from>
    <xdr:to>
      <xdr:col>10</xdr:col>
      <xdr:colOff>662940</xdr:colOff>
      <xdr:row>12</xdr:row>
      <xdr:rowOff>220980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54C825-43A1-E6FB-F983-542813AE0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2" workbookViewId="0">
      <selection activeCell="C24" sqref="C24"/>
    </sheetView>
  </sheetViews>
  <sheetFormatPr defaultRowHeight="14.4" x14ac:dyDescent="0.3"/>
  <cols>
    <col min="1" max="1" width="17" customWidth="1"/>
    <col min="2" max="2" width="17" bestFit="1" customWidth="1"/>
    <col min="3" max="3" width="17.77734375" bestFit="1" customWidth="1"/>
    <col min="5" max="5" width="12.6640625" bestFit="1" customWidth="1"/>
    <col min="6" max="6" width="14.33203125" bestFit="1" customWidth="1"/>
    <col min="7" max="7" width="14.21875" bestFit="1" customWidth="1"/>
    <col min="8" max="11" width="13.6640625" bestFit="1" customWidth="1"/>
  </cols>
  <sheetData>
    <row r="1" spans="1:11" ht="19.8" x14ac:dyDescent="0.4">
      <c r="A1" s="12" t="s">
        <v>0</v>
      </c>
      <c r="B1" s="12"/>
      <c r="C1" s="12"/>
    </row>
    <row r="3" spans="1:11" ht="20.399999999999999" thickBot="1" x14ac:dyDescent="0.45">
      <c r="A3" s="3" t="s">
        <v>1</v>
      </c>
      <c r="E3" s="9" t="s">
        <v>20</v>
      </c>
      <c r="F3" s="9" t="s">
        <v>21</v>
      </c>
    </row>
    <row r="4" spans="1:11" ht="15" thickTop="1" x14ac:dyDescent="0.3">
      <c r="A4" t="s">
        <v>2</v>
      </c>
      <c r="B4" s="2">
        <v>5</v>
      </c>
      <c r="E4" s="9"/>
      <c r="F4" s="17">
        <f>B23</f>
        <v>-88000</v>
      </c>
    </row>
    <row r="5" spans="1:11" x14ac:dyDescent="0.3">
      <c r="A5" t="s">
        <v>3</v>
      </c>
      <c r="B5" s="2">
        <v>30</v>
      </c>
      <c r="E5" s="10">
        <v>0.4</v>
      </c>
      <c r="F5" s="11">
        <f t="dataTable" ref="F5:F11" dt2D="0" dtr="0" r1="B10"/>
        <v>-3178000</v>
      </c>
    </row>
    <row r="6" spans="1:11" x14ac:dyDescent="0.3">
      <c r="A6" t="s">
        <v>4</v>
      </c>
      <c r="B6">
        <f>B5*B4</f>
        <v>150</v>
      </c>
      <c r="C6" t="str">
        <f ca="1">_xlfn.FORMULATEXT(B6)</f>
        <v>=B5*B4</v>
      </c>
      <c r="E6" s="10">
        <v>0.5</v>
      </c>
      <c r="F6" s="11">
        <v>-2560000</v>
      </c>
    </row>
    <row r="7" spans="1:11" x14ac:dyDescent="0.3">
      <c r="E7" s="10">
        <v>0.6</v>
      </c>
      <c r="F7" s="11">
        <v>-1942000</v>
      </c>
    </row>
    <row r="8" spans="1:11" ht="20.399999999999999" thickBot="1" x14ac:dyDescent="0.45">
      <c r="A8" s="3" t="s">
        <v>5</v>
      </c>
      <c r="E8" s="10">
        <v>0.7</v>
      </c>
      <c r="F8" s="11">
        <v>-1324000</v>
      </c>
    </row>
    <row r="9" spans="1:11" ht="15" thickTop="1" x14ac:dyDescent="0.3">
      <c r="A9" t="s">
        <v>6</v>
      </c>
      <c r="B9">
        <v>800</v>
      </c>
      <c r="E9" s="10">
        <v>0.8</v>
      </c>
      <c r="F9" s="11">
        <v>-706000</v>
      </c>
    </row>
    <row r="10" spans="1:11" x14ac:dyDescent="0.3">
      <c r="A10" t="s">
        <v>7</v>
      </c>
      <c r="B10" s="1">
        <v>0.9</v>
      </c>
      <c r="E10" s="10">
        <v>0.9</v>
      </c>
      <c r="F10" s="11">
        <v>-88000</v>
      </c>
    </row>
    <row r="11" spans="1:11" x14ac:dyDescent="0.3">
      <c r="A11" t="s">
        <v>8</v>
      </c>
      <c r="B11">
        <f>B10*B9</f>
        <v>720</v>
      </c>
      <c r="C11" t="str">
        <f ca="1">_xlfn.FORMULATEXT(B11)</f>
        <v>=B10*B9</v>
      </c>
      <c r="E11" s="10">
        <v>1</v>
      </c>
      <c r="F11" s="11">
        <v>530000</v>
      </c>
    </row>
    <row r="12" spans="1:11" x14ac:dyDescent="0.3">
      <c r="E12" s="8"/>
    </row>
    <row r="13" spans="1:11" ht="20.399999999999999" thickBot="1" x14ac:dyDescent="0.45">
      <c r="A13" s="3" t="s">
        <v>9</v>
      </c>
    </row>
    <row r="14" spans="1:11" ht="15" thickTop="1" x14ac:dyDescent="0.3">
      <c r="A14" t="s">
        <v>10</v>
      </c>
      <c r="B14" s="5">
        <v>5500000</v>
      </c>
    </row>
    <row r="15" spans="1:11" x14ac:dyDescent="0.3">
      <c r="A15" t="s">
        <v>11</v>
      </c>
      <c r="B15" s="5">
        <v>1000</v>
      </c>
      <c r="C15" t="s">
        <v>12</v>
      </c>
      <c r="F15" s="16" t="s">
        <v>22</v>
      </c>
      <c r="G15" s="16"/>
      <c r="H15" s="16"/>
      <c r="I15" s="16"/>
      <c r="J15" s="16"/>
      <c r="K15" s="16"/>
    </row>
    <row r="16" spans="1:11" x14ac:dyDescent="0.3">
      <c r="A16" t="s">
        <v>13</v>
      </c>
      <c r="B16" s="7">
        <f>B14+B15*B6</f>
        <v>5650000</v>
      </c>
      <c r="C16" t="str">
        <f ca="1">_xlfn.FORMULATEXT(B16)</f>
        <v>=B14+B15*B6</v>
      </c>
      <c r="E16" s="17">
        <f>B23</f>
        <v>-88000</v>
      </c>
      <c r="F16" s="11">
        <v>40</v>
      </c>
      <c r="G16" s="11">
        <v>45</v>
      </c>
      <c r="H16" s="11">
        <v>50</v>
      </c>
      <c r="I16" s="11">
        <v>55</v>
      </c>
      <c r="J16" s="11">
        <v>60</v>
      </c>
      <c r="K16" s="11">
        <v>65</v>
      </c>
    </row>
    <row r="17" spans="1:11" x14ac:dyDescent="0.3">
      <c r="D17" s="15" t="s">
        <v>23</v>
      </c>
      <c r="E17" s="9">
        <v>30</v>
      </c>
      <c r="F17" s="11">
        <f t="dataTable" ref="F17:K23" dt2D="1" dtr="1" r1="B19" r2="B5" ca="1"/>
        <v>-1168000</v>
      </c>
      <c r="G17" s="11">
        <v>-628000</v>
      </c>
      <c r="H17" s="11">
        <v>-88000</v>
      </c>
      <c r="I17" s="11">
        <v>452000</v>
      </c>
      <c r="J17" s="11">
        <v>992000</v>
      </c>
      <c r="K17" s="11">
        <v>1532000</v>
      </c>
    </row>
    <row r="18" spans="1:11" ht="20.399999999999999" thickBot="1" x14ac:dyDescent="0.45">
      <c r="A18" s="3" t="s">
        <v>14</v>
      </c>
      <c r="D18" s="15"/>
      <c r="E18" s="9">
        <v>35</v>
      </c>
      <c r="F18" s="11">
        <v>-446000</v>
      </c>
      <c r="G18" s="11">
        <v>184000</v>
      </c>
      <c r="H18" s="11">
        <v>814000</v>
      </c>
      <c r="I18" s="11">
        <v>1444000</v>
      </c>
      <c r="J18" s="11">
        <v>2074000</v>
      </c>
      <c r="K18" s="11">
        <v>2704000</v>
      </c>
    </row>
    <row r="19" spans="1:11" ht="15" thickTop="1" x14ac:dyDescent="0.3">
      <c r="A19" t="s">
        <v>15</v>
      </c>
      <c r="B19" s="6">
        <v>50</v>
      </c>
      <c r="C19" t="s">
        <v>16</v>
      </c>
      <c r="D19" s="15"/>
      <c r="E19" s="9">
        <v>40</v>
      </c>
      <c r="F19" s="11">
        <v>276000</v>
      </c>
      <c r="G19" s="11">
        <v>996000</v>
      </c>
      <c r="H19" s="11">
        <v>1716000</v>
      </c>
      <c r="I19" s="11">
        <v>2436000</v>
      </c>
      <c r="J19" s="11">
        <v>3156000</v>
      </c>
      <c r="K19" s="11">
        <v>3876000</v>
      </c>
    </row>
    <row r="20" spans="1:11" x14ac:dyDescent="0.3">
      <c r="A20" t="s">
        <v>17</v>
      </c>
      <c r="B20" s="4">
        <v>1.5</v>
      </c>
      <c r="C20" t="s">
        <v>16</v>
      </c>
      <c r="D20" s="15"/>
      <c r="E20" s="9">
        <v>45</v>
      </c>
      <c r="F20" s="11">
        <v>998000</v>
      </c>
      <c r="G20" s="11">
        <v>1808000</v>
      </c>
      <c r="H20" s="11">
        <v>2618000</v>
      </c>
      <c r="I20" s="11">
        <v>3428000</v>
      </c>
      <c r="J20" s="11">
        <v>4238000</v>
      </c>
      <c r="K20" s="11">
        <v>5048000</v>
      </c>
    </row>
    <row r="21" spans="1:11" x14ac:dyDescent="0.3">
      <c r="A21" t="s">
        <v>18</v>
      </c>
      <c r="B21" s="7">
        <f>B11*B6*(B19+B20)</f>
        <v>5562000</v>
      </c>
      <c r="C21" t="str">
        <f ca="1">_xlfn.FORMULATEXT(B21)</f>
        <v>=B11*B6*(B19+B20)</v>
      </c>
      <c r="D21" s="15"/>
      <c r="E21" s="9">
        <v>50</v>
      </c>
      <c r="F21" s="11">
        <v>1720000</v>
      </c>
      <c r="G21" s="11">
        <v>2620000</v>
      </c>
      <c r="H21" s="11">
        <v>3520000</v>
      </c>
      <c r="I21" s="11">
        <v>4420000</v>
      </c>
      <c r="J21" s="11">
        <v>5320000</v>
      </c>
      <c r="K21" s="11">
        <v>6220000</v>
      </c>
    </row>
    <row r="22" spans="1:11" x14ac:dyDescent="0.3">
      <c r="D22" s="15"/>
      <c r="E22" s="9">
        <v>55</v>
      </c>
      <c r="F22" s="11">
        <v>2442000</v>
      </c>
      <c r="G22" s="11">
        <v>3432000</v>
      </c>
      <c r="H22" s="11">
        <v>4422000</v>
      </c>
      <c r="I22" s="11">
        <v>5412000</v>
      </c>
      <c r="J22" s="11">
        <v>6402000</v>
      </c>
      <c r="K22" s="11">
        <v>7392000</v>
      </c>
    </row>
    <row r="23" spans="1:11" ht="20.399999999999999" thickBot="1" x14ac:dyDescent="0.45">
      <c r="A23" s="13" t="s">
        <v>19</v>
      </c>
      <c r="B23" s="14">
        <f>B21-B16</f>
        <v>-88000</v>
      </c>
      <c r="C23" t="str">
        <f ca="1">_xlfn.FORMULATEXT(B23)</f>
        <v>=B21-B16</v>
      </c>
      <c r="D23" s="15"/>
      <c r="E23" s="9">
        <v>60</v>
      </c>
      <c r="F23" s="11">
        <v>3164000</v>
      </c>
      <c r="G23" s="11">
        <v>4244000</v>
      </c>
      <c r="H23" s="11">
        <v>5324000</v>
      </c>
      <c r="I23" s="11">
        <v>6404000</v>
      </c>
      <c r="J23" s="11">
        <v>7484000</v>
      </c>
      <c r="K23" s="11">
        <v>8564000</v>
      </c>
    </row>
    <row r="24" spans="1:11" ht="15" thickTop="1" x14ac:dyDescent="0.3"/>
  </sheetData>
  <mergeCells count="3">
    <mergeCell ref="A1:C1"/>
    <mergeCell ref="F15:K15"/>
    <mergeCell ref="D17:D23"/>
  </mergeCells>
  <conditionalFormatting sqref="F17:K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K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2023-07-27T01:56:21Z</dcterms:modified>
</cp:coreProperties>
</file>