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10391" activeTab="3"/>
  </bookViews>
  <sheets>
    <sheet name="Cover" sheetId="1" r:id="rId1"/>
    <sheet name="Test case List" sheetId="2" r:id="rId2"/>
    <sheet name="Module1" sheetId="3" r:id="rId3"/>
    <sheet name="Module2" sheetId="4" r:id="rId4"/>
    <sheet name="Test Report" sheetId="5" r:id="rId5"/>
  </sheets>
  <definedNames>
    <definedName name="_xlnm._FilterDatabase" localSheetId="2" hidden="1">Module1!$A$8:$H$14</definedName>
    <definedName name="_xlnm._FilterDatabase" localSheetId="3" hidden="1">Module2!$A$8:$H$32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>tc={5DF3073A-7BAC-4BB6-B941-67FA5FFF087E}</author>
  </authors>
  <commentList>
    <comment ref="E11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>tc={70F34064-3A65-4F28-B4B7-68755B920A8F}</author>
  </authors>
  <commentList>
    <comment ref="F8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Pass
Fail
Untested
N/A
</t>
        </r>
      </text>
    </comment>
  </commentList>
</comments>
</file>

<file path=xl/comments3.xml><?xml version="1.0" encoding="utf-8"?>
<comments xmlns="http://schemas.openxmlformats.org/spreadsheetml/2006/main">
  <authors>
    <author>tc={31C46425-124D-4430-91A4-543823043A91}</author>
  </authors>
  <commentList>
    <comment ref="F8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Pass
Fail
Untested
N/A
</t>
        </r>
      </text>
    </comment>
  </commentList>
</comments>
</file>

<file path=xl/sharedStrings.xml><?xml version="1.0" encoding="utf-8"?>
<sst xmlns="http://schemas.openxmlformats.org/spreadsheetml/2006/main" count="200" uniqueCount="131">
  <si>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</si>
  <si>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</si>
  <si>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</si>
  <si>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</si>
  <si>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</si>
  <si>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</si>
  <si>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</si>
  <si>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</si>
  <si>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</si>
  <si>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</si>
  <si>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</si>
  <si>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</si>
  <si>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</si>
  <si>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</si>
  <si>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</si>
  <si>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</si>
  <si>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</si>
  <si>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</si>
  <si>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</si>
  <si>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</si>
  <si>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</si>
  <si>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</si>
  <si>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</si>
  <si>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</si>
  <si>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</si>
  <si>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</si>
  <si>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User Interface</t>
  </si>
  <si>
    <t>Module1</t>
  </si>
  <si>
    <t>Check Date Time Function</t>
  </si>
  <si>
    <t>Module2</t>
  </si>
  <si>
    <t>Module Code</t>
  </si>
  <si>
    <t xml:space="preserve">Module1 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</si>
  <si>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</si>
  <si>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</si>
  <si>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</si>
  <si>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</si>
  <si>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</si>
  <si>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</si>
  <si>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</si>
  <si>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</si>
  <si>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</si>
  <si>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</si>
  <si>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</si>
  <si>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</si>
  <si>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</si>
  <si>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</si>
  <si>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</si>
  <si>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</si>
  <si>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</si>
  <si>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User Inteface</t>
  </si>
  <si>
    <t>Tester tests user inteface</t>
  </si>
  <si>
    <t>The "Form1" view form is displayed with the folowing informations:
- Picture box with FU Logo at the top-left corner.
- “Date Time Checker” text with fore color is “Blue” and Font Name is “Arial” and size is 26.
- “Day”, ”Month”, ”Year” texts is left-align.
- Three textbox for inputting day, month, year
- Two button “Clear”, “Check”.
- Form without Maximize and Minimize box</t>
  </si>
  <si>
    <t>User clears all textbox</t>
  </si>
  <si>
    <t>1. Input value into all textfield
2. Click on "Clear button"</t>
  </si>
  <si>
    <t>After step 2, all text in all textfield is clear!</t>
  </si>
  <si>
    <t xml:space="preserve"> - User clicks on 'close' button</t>
  </si>
  <si>
    <t>1. Click on 'close' button</t>
  </si>
  <si>
    <t>Form shows message box: "Are you sure to exit?</t>
  </si>
  <si>
    <t>- User clicks on 'close' button
- User selects "Yes" option in message box</t>
  </si>
  <si>
    <t>1. Click on X button
2. Select "Yes" option in message box</t>
  </si>
  <si>
    <t>After step 2, application is exited!</t>
  </si>
  <si>
    <t>- User clicks on 'close' button
- User selects "No" option in message</t>
  </si>
  <si>
    <t>1. Click on 'close' button
2. Select "No" option in message</t>
  </si>
  <si>
    <t>Message box is closed and 
application still exist</t>
  </si>
  <si>
    <t>Test Data</t>
  </si>
  <si>
    <t>Check Date Time</t>
  </si>
  <si>
    <t>Test Leap Year (Test data is 30/2/2020)</t>
  </si>
  <si>
    <t>1. Enter "30" into "Day" text field.
2. Enter "2" into "Month" text field.
3. Enter "2020" into "Year" text field.
4. Click "Check" button</t>
  </si>
  <si>
    <t>Form show message box:  30/2/2020 is NOT correct date time!</t>
  </si>
  <si>
    <t>Test Leap Year (Test data is 29/2/2016)</t>
  </si>
  <si>
    <t>1. Enter "29" into "Day" text field.
2. Enter "2" into "Month" text field.
3. Enter "2016" into "Year" text field.
4. Click "Check" button</t>
  </si>
  <si>
    <t>Form show message box: 29/2/2016 is correct date time!</t>
  </si>
  <si>
    <t>Test Leap Year (Test data is 29/2/2017)</t>
  </si>
  <si>
    <t>1. Enter "29" into "Day" text field.
2. Enter "2" into "Month" text field.
3. Enter "2017" into "Year" text field.
4. Click "Check" button</t>
  </si>
  <si>
    <t>Form show message box: 29/2/2017 is NOT correct date time!</t>
  </si>
  <si>
    <t>Test Day smaller than 1</t>
  </si>
  <si>
    <t>1. Enter "0" into "Day" text field.
2. Enter "12" into "Month" text field.
3. Enter "2019" into "Year" text field.
4. Click "Check" button</t>
  </si>
  <si>
    <t>Form show message box: Input data for Day is out of range!</t>
  </si>
  <si>
    <t>Test Day greater than 31</t>
  </si>
  <si>
    <t>1. Enter "32" into "Day" text field.
2. Enter "12" into "Month" text field.
3. Enter "2019" into "Year" text field.
4. Click "Check" button</t>
  </si>
  <si>
    <t>Test Month smaller than 1</t>
  </si>
  <si>
    <t>1. Enter "10" into "Day" text field.
2. Enter "0" into "Month" text field.
3. Enter "2019" into "Year" text field.
4. Click "Check" button</t>
  </si>
  <si>
    <t>Form show message box: Input data for Month is out of range!</t>
  </si>
  <si>
    <t>Test Month greater than 12</t>
  </si>
  <si>
    <t>1. Enter "10" into "Day" text field.
2. Enter "13" into "Month" text field.
3. Enter "2019" into "Year" text field.
4. Click "Check" button</t>
  </si>
  <si>
    <t>Test Year smaller than 1000</t>
  </si>
  <si>
    <t>1. Enter "10" into "Day" text field.
2. Enter "12" into "Month" text field.
3. Enter "999" into "Year" text field.
4. Click "Check" button</t>
  </si>
  <si>
    <t>Form show message box: Input data for Year is out of range!</t>
  </si>
  <si>
    <t>Test Year greater than 3000</t>
  </si>
  <si>
    <t>1. Enter "10" into "Day" text field.
2. Enter "12" into "Month" text field.
3. Enter "3001" into "Year" text field.
4. Click "Check" button</t>
  </si>
  <si>
    <t>Test Day is not number</t>
  </si>
  <si>
    <t>1. Enter "abc12" into "Day" text field.
2. Enter "12" into "Month" text field.
3. Enter "2019" into "Year" text field.
4. Click "Check" button</t>
  </si>
  <si>
    <t>Form show message box: Input data for Day is incorrect format!</t>
  </si>
  <si>
    <t>Test Month is not number</t>
  </si>
  <si>
    <t>1. Enter "10" into "Day" text field.
2. Enter "@@" into "Month" text field.
3. Enter "2019" into "Year" text field.
4. Click "Check" button</t>
  </si>
  <si>
    <t>Form show message box: Input data for Month is incorrect formatt!</t>
  </si>
  <si>
    <t>Test Year is not number</t>
  </si>
  <si>
    <t>1. Enter "10" into "Day" text field.
2. Enter "12" into "Month" text field.
3. Enter "!@#" into "Year" text field.
4. Click "Check" button</t>
  </si>
  <si>
    <t>Form show message box: Input data for Year is incorrect format!</t>
  </si>
  <si>
    <t>Test input empty</t>
  </si>
  <si>
    <t>1. Click "Check" button</t>
  </si>
  <si>
    <t>Form show message box: 
Please input data!</t>
  </si>
  <si>
    <t>Test input with blank</t>
  </si>
  <si>
    <t>1. Enter "1 0" into "Day" text field.
2. Enter "12" into "Month" text field.
3. Enter "2019" into "Year" text field.
4. Click "Check" button</t>
  </si>
  <si>
    <t>Test input no blank into Day texbox and Month textbox</t>
  </si>
  <si>
    <t>1. Enter "" into "Day" text field.
2. Enter "" into "Month" text field.
3. Enter "2019" into "Year" text field.
4. Click "Check" button</t>
  </si>
  <si>
    <t>Test date (31/5/2020)</t>
  </si>
  <si>
    <t>1. Enter "31" into "Day" text field.
2. Enter "5" into "Month" text field.
3. Enter "2020" into "Year" text field.
4. Click "Check" button</t>
  </si>
  <si>
    <t>Form show message box: 31/5/2020 is correct date time!</t>
  </si>
  <si>
    <t>Test date (30/4/2020)</t>
  </si>
  <si>
    <t>1. Enter "30" into "Day" text field.
2. Enter "4" into "Month" text field.
3. Enter "2020" into "Year" text field.
4. Click "Check" button</t>
  </si>
  <si>
    <t>Form show message box: 30/4/2020 is correct date time!</t>
  </si>
  <si>
    <t>Test date (31/4/2020)</t>
  </si>
  <si>
    <t>1. Enter "31" into "Day" text field.
2. Enter "4" into "Month" text field.
3. Enter "2020" into "Year" text field.
4. Click "Check" button</t>
  </si>
  <si>
    <t>Form show message box: 31/4/2020 is NOT correct date time!</t>
  </si>
  <si>
    <t>Test date (29/02/2000)</t>
  </si>
  <si>
    <t>1. Enter "29" into "Day" text field.
2. Enter "2" into "Month" text field.
3. Enter "2000" into "Year" text field.
4. Click "Check" button</t>
  </si>
  <si>
    <t>Form show message box: 29/2/2000 is correct date time!</t>
  </si>
  <si>
    <t>Test date (29/2/2100)</t>
  </si>
  <si>
    <t>1. Enter "29" into "Day" text field.
2. Enter "2" into "Month" text field.
3. Enter "2100" into "Year" text field.
4. Click "Check" button</t>
  </si>
  <si>
    <t>Form show message box: 29/2/2100 is NOT correct date time!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</si>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</sst>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d\-mmm\-yy;@"/>
    <numFmt numFmtId="42" formatCode="_(&quot;$&quot;* #,##0_);_(&quot;$&quot;* \(#,##0\);_(&quot;$&quot;* &quot;-&quot;_);_(@_)"/>
  </numFmts>
  <fonts count="38">
    <font>
      <sz val="11"/>
      <color theme="1"/>
      <name val="ＭＳ Ｐゴシック"/>
      <charset val="134"/>
    </font>
    <font>
      <sz val="10"/>
      <name val="Tahoma"/>
      <charset val="134"/>
    </font>
    <font>
      <b/>
      <sz val="20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65"/>
      <name val="Tahoma"/>
      <charset val="134"/>
    </font>
    <font>
      <sz val="10"/>
      <color indexed="65"/>
      <name val="Tahoma"/>
      <charset val="134"/>
    </font>
    <font>
      <b/>
      <sz val="10"/>
      <color indexed="4"/>
      <name val="Tahoma"/>
      <charset val="134"/>
    </font>
    <font>
      <sz val="10"/>
      <color indexed="2"/>
      <name val="Tahoma"/>
      <charset val="134"/>
    </font>
    <font>
      <sz val="10"/>
      <color theme="1"/>
      <name val="Tahoma"/>
      <charset val="134"/>
    </font>
    <font>
      <b/>
      <sz val="10"/>
      <color rgb="FF00B050"/>
      <name val="Tahoma"/>
      <charset val="134"/>
    </font>
    <font>
      <b/>
      <sz val="10"/>
      <color indexed="2"/>
      <name val="Tahoma"/>
      <charset val="134"/>
    </font>
    <font>
      <u/>
      <sz val="10"/>
      <color indexed="4"/>
      <name val="Tahoma"/>
      <charset val="134"/>
    </font>
    <font>
      <b/>
      <sz val="22"/>
      <color indexed="2"/>
      <name val="Tahoma"/>
      <charset val="134"/>
    </font>
    <font>
      <b/>
      <sz val="26"/>
      <color indexed="2"/>
      <name val="Tahoma"/>
      <charset val="134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indexed="2"/>
      <name val="Calibri"/>
      <charset val="134"/>
      <scheme val="minor"/>
    </font>
    <font>
      <u/>
      <sz val="11"/>
      <color indexed="4"/>
      <name val="ＭＳ Ｐゴシック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theme="11"/>
      <name val="ＭＳ Ｐゴシック"/>
      <charset val="134"/>
    </font>
    <font>
      <sz val="9"/>
      <name val="ＭＳ ゴシック"/>
      <charset val="134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0"/>
      <name val="SimSun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65"/>
        <bgColor indexed="26"/>
      </patternFill>
    </fill>
    <fill>
      <patternFill patternType="solid">
        <fgColor indexed="18"/>
        <bgColor indexed="18"/>
      </patternFill>
    </fill>
    <fill>
      <patternFill patternType="solid">
        <fgColor indexed="27"/>
        <bgColor indexed="27"/>
      </patternFill>
    </fill>
    <fill>
      <patternFill patternType="solid">
        <fgColor indexed="62"/>
        <bgColor indexed="56"/>
      </patternFill>
    </fill>
    <fill>
      <patternFill patternType="solid">
        <fgColor theme="9" tint="0.399976"/>
        <bgColor indexed="64"/>
      </patternFill>
    </fill>
    <fill>
      <patternFill patternType="solid">
        <fgColor theme="9" tint="0.59999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4"/>
        <bgColor indexed="64"/>
      </patternFill>
    </fill>
    <fill>
      <patternFill patternType="solid">
        <fgColor theme="7" tint="0.799982"/>
        <bgColor indexed="64"/>
      </patternFill>
    </fill>
    <fill>
      <patternFill patternType="solid">
        <fgColor theme="6" tint="0.79998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4"/>
        <bgColor indexed="64"/>
      </patternFill>
    </fill>
    <fill>
      <patternFill patternType="solid">
        <fgColor theme="5" tint="0.79998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4"/>
        <bgColor indexed="64"/>
      </patternFill>
    </fill>
    <fill>
      <patternFill patternType="solid">
        <fgColor theme="7" tint="0.39997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6"/>
        <bgColor indexed="64"/>
      </patternFill>
    </fill>
    <fill>
      <patternFill patternType="solid">
        <fgColor theme="8" tint="0.79998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2"/>
        <bgColor indexed="64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/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/>
      <bottom style="thick">
        <color theme="5" tint="0.49998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5"/>
      </top>
      <bottom style="double">
        <color theme="5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23" fillId="9" borderId="0"/>
    <xf numFmtId="43" fontId="16" fillId="0" borderId="0"/>
    <xf numFmtId="41" fontId="16" fillId="0" borderId="0"/>
    <xf numFmtId="42" fontId="16" fillId="0" borderId="0"/>
    <xf numFmtId="44" fontId="16" fillId="0" borderId="0"/>
    <xf numFmtId="9" fontId="16" fillId="0" borderId="0"/>
    <xf numFmtId="0" fontId="26" fillId="18" borderId="37"/>
    <xf numFmtId="0" fontId="21" fillId="0" borderId="36"/>
    <xf numFmtId="0" fontId="0" fillId="21" borderId="41"/>
    <xf numFmtId="0" fontId="20" fillId="0" borderId="0"/>
    <xf numFmtId="0" fontId="0" fillId="0" borderId="0"/>
    <xf numFmtId="0" fontId="22" fillId="17" borderId="0"/>
    <xf numFmtId="0" fontId="31" fillId="0" borderId="0">
      <alignment vertical="top"/>
    </xf>
    <xf numFmtId="0" fontId="23" fillId="16" borderId="0"/>
    <xf numFmtId="0" fontId="19" fillId="0" borderId="0"/>
    <xf numFmtId="0" fontId="23" fillId="13" borderId="0"/>
    <xf numFmtId="0" fontId="18" fillId="0" borderId="0"/>
    <xf numFmtId="0" fontId="30" fillId="0" borderId="0"/>
    <xf numFmtId="0" fontId="29" fillId="0" borderId="40"/>
    <xf numFmtId="0" fontId="17" fillId="0" borderId="35"/>
    <xf numFmtId="0" fontId="17" fillId="0" borderId="0"/>
    <xf numFmtId="0" fontId="28" fillId="20" borderId="39"/>
    <xf numFmtId="0" fontId="22" fillId="16" borderId="0"/>
    <xf numFmtId="0" fontId="36" fillId="11" borderId="0"/>
    <xf numFmtId="0" fontId="27" fillId="19" borderId="38"/>
    <xf numFmtId="0" fontId="23" fillId="27" borderId="0"/>
    <xf numFmtId="0" fontId="35" fillId="19" borderId="39"/>
    <xf numFmtId="0" fontId="34" fillId="0" borderId="43"/>
    <xf numFmtId="0" fontId="33" fillId="0" borderId="42"/>
    <xf numFmtId="0" fontId="25" fillId="14" borderId="0"/>
    <xf numFmtId="0" fontId="24" fillId="15" borderId="0"/>
    <xf numFmtId="0" fontId="22" fillId="26" borderId="0"/>
    <xf numFmtId="0" fontId="23" fillId="25" borderId="0"/>
    <xf numFmtId="0" fontId="22" fillId="24" borderId="0"/>
    <xf numFmtId="0" fontId="22" fillId="23" borderId="0"/>
    <xf numFmtId="0" fontId="23" fillId="14" borderId="0"/>
    <xf numFmtId="0" fontId="23" fillId="20" borderId="0"/>
    <xf numFmtId="0" fontId="22" fillId="13" borderId="0"/>
    <xf numFmtId="0" fontId="22" fillId="12" borderId="0"/>
    <xf numFmtId="0" fontId="23" fillId="11" borderId="0"/>
    <xf numFmtId="0" fontId="22" fillId="17" borderId="0"/>
    <xf numFmtId="0" fontId="23" fillId="10" borderId="0"/>
    <xf numFmtId="0" fontId="23" fillId="10" borderId="0"/>
    <xf numFmtId="0" fontId="22" fillId="22" borderId="0"/>
    <xf numFmtId="0" fontId="23" fillId="9" borderId="0"/>
    <xf numFmtId="0" fontId="22" fillId="22" borderId="0"/>
    <xf numFmtId="0" fontId="22" fillId="8" borderId="0"/>
    <xf numFmtId="0" fontId="32" fillId="0" borderId="0"/>
    <xf numFmtId="0" fontId="23" fillId="7" borderId="0"/>
    <xf numFmtId="0" fontId="22" fillId="6" borderId="0"/>
    <xf numFmtId="0" fontId="0" fillId="0" borderId="0"/>
  </cellStyleXfs>
  <cellXfs count="136">
    <xf numFmtId="0" fontId="0" fillId="0" borderId="0" xfId="0" applyBorder="1"/>
    <xf numFmtId="0" fontId="1" fillId="2" borderId="0" xfId="0" applyFont="1" applyFill="1" applyBorder="1"/>
    <xf numFmtId="0" fontId="2" fillId="2" borderId="0" xfId="11" applyFont="1" applyFill="1" applyBorder="1" applyAlignment="1">
      <alignment horizontal="center"/>
    </xf>
    <xf numFmtId="0" fontId="3" fillId="2" borderId="0" xfId="11" applyFont="1" applyFill="1" applyBorder="1"/>
    <xf numFmtId="0" fontId="1" fillId="2" borderId="0" xfId="11" applyFont="1" applyFill="1" applyBorder="1"/>
    <xf numFmtId="176" fontId="1" fillId="2" borderId="0" xfId="11" applyNumberFormat="1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1" xfId="11" applyFont="1" applyFill="1" applyBorder="1" applyAlignment="1">
      <alignment vertical="top"/>
    </xf>
    <xf numFmtId="0" fontId="4" fillId="2" borderId="0" xfId="0" applyFont="1" applyFill="1" applyBorder="1"/>
    <xf numFmtId="0" fontId="5" fillId="2" borderId="0" xfId="11" applyFont="1" applyFill="1" applyBorder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2" fontId="8" fillId="2" borderId="0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9" fillId="2" borderId="0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3" fillId="2" borderId="16" xfId="9" applyFont="1" applyFill="1" applyBorder="1" applyAlignment="1">
      <alignment horizontal="left" wrapText="1"/>
    </xf>
    <xf numFmtId="0" fontId="5" fillId="2" borderId="17" xfId="9" applyFont="1" applyFill="1" applyBorder="1" applyAlignment="1">
      <alignment horizontal="left" wrapText="1"/>
    </xf>
    <xf numFmtId="0" fontId="3" fillId="2" borderId="18" xfId="9" applyFont="1" applyFill="1" applyBorder="1" applyAlignment="1">
      <alignment horizontal="left" wrapText="1"/>
    </xf>
    <xf numFmtId="0" fontId="5" fillId="2" borderId="19" xfId="9" applyFont="1" applyFill="1" applyBorder="1" applyAlignment="1">
      <alignment horizontal="left" wrapText="1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6" fillId="3" borderId="1" xfId="9" applyFont="1" applyFill="1" applyBorder="1" applyAlignment="1">
      <alignment horizontal="center" vertical="center" wrapText="1"/>
    </xf>
    <xf numFmtId="0" fontId="6" fillId="3" borderId="25" xfId="9" applyFont="1" applyFill="1" applyBorder="1" applyAlignment="1">
      <alignment horizontal="center" vertical="center" wrapText="1"/>
    </xf>
    <xf numFmtId="0" fontId="3" fillId="4" borderId="20" xfId="9" applyFont="1" applyFill="1" applyBorder="1" applyAlignment="1">
      <alignment horizontal="left" vertical="center"/>
    </xf>
    <xf numFmtId="0" fontId="3" fillId="4" borderId="26" xfId="9" applyFont="1" applyFill="1" applyBorder="1" applyAlignment="1">
      <alignment horizontal="left" vertical="center"/>
    </xf>
    <xf numFmtId="0" fontId="3" fillId="4" borderId="2" xfId="9" applyFont="1" applyFill="1" applyBorder="1" applyAlignment="1">
      <alignment horizontal="left" vertical="center"/>
    </xf>
    <xf numFmtId="1" fontId="1" fillId="2" borderId="1" xfId="9" applyNumberFormat="1" applyFont="1" applyFill="1" applyBorder="1" applyAlignment="1">
      <alignment horizontal="center" vertical="top" wrapText="1"/>
    </xf>
    <xf numFmtId="0" fontId="10" fillId="2" borderId="1" xfId="9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2" borderId="1" xfId="9" applyFont="1" applyFill="1" applyBorder="1" applyAlignment="1">
      <alignment vertical="top" wrapText="1"/>
    </xf>
    <xf numFmtId="0" fontId="1" fillId="2" borderId="1" xfId="9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1" fillId="2" borderId="1" xfId="0" applyFont="1" applyFill="1" applyBorder="1"/>
    <xf numFmtId="1" fontId="1" fillId="2" borderId="0" xfId="0" applyNumberFormat="1" applyFont="1" applyFill="1" applyBorder="1"/>
    <xf numFmtId="0" fontId="9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12" fillId="2" borderId="0" xfId="9" applyFont="1" applyFill="1" applyBorder="1" applyAlignment="1">
      <alignment horizontal="center" vertical="center" wrapText="1"/>
    </xf>
    <xf numFmtId="0" fontId="12" fillId="2" borderId="0" xfId="9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top" wrapText="1"/>
    </xf>
    <xf numFmtId="0" fontId="1" fillId="2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9" fillId="2" borderId="28" xfId="0" applyFont="1" applyFill="1" applyBorder="1" applyAlignment="1">
      <alignment vertical="top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1" fontId="4" fillId="2" borderId="20" xfId="0" applyNumberFormat="1" applyFont="1" applyFill="1" applyBorder="1"/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" fontId="4" fillId="2" borderId="0" xfId="0" applyNumberFormat="1" applyFont="1" applyFill="1" applyBorder="1"/>
    <xf numFmtId="1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" fontId="6" fillId="5" borderId="29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" fontId="1" fillId="2" borderId="31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13" fillId="2" borderId="9" xfId="22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1" fontId="1" fillId="2" borderId="33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4" fillId="2" borderId="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5" fillId="0" borderId="1" xfId="0" applyFont="1" applyBorder="1" applyAlignment="1">
      <alignment horizontal="left"/>
    </xf>
    <xf numFmtId="0" fontId="1" fillId="0" borderId="2" xfId="0" applyFont="1" applyBorder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inden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6" fontId="6" fillId="3" borderId="29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32" xfId="0" applyFont="1" applyBorder="1" applyAlignment="1">
      <alignment vertical="top" wrapText="1"/>
    </xf>
    <xf numFmtId="176" fontId="1" fillId="0" borderId="31" xfId="0" applyNumberFormat="1" applyFont="1" applyBorder="1" applyAlignment="1">
      <alignment vertical="top"/>
    </xf>
    <xf numFmtId="0" fontId="1" fillId="0" borderId="32" xfId="0" applyFont="1" applyBorder="1" applyAlignment="1">
      <alignment vertical="top"/>
    </xf>
    <xf numFmtId="176" fontId="1" fillId="0" borderId="33" xfId="0" applyNumberFormat="1" applyFont="1" applyBorder="1" applyAlignment="1">
      <alignment vertical="top"/>
    </xf>
    <xf numFmtId="49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34" xfId="0" applyFont="1" applyBorder="1" applyAlignment="1">
      <alignment vertical="top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_Sheet1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標準_結合試験(AllOvertheWorld)" xfId="48"/>
    <cellStyle name="40% - Accent6" xfId="49" builtinId="51"/>
    <cellStyle name="60% - Accent6" xfId="50" builtinId="52"/>
    <cellStyle name="Normal_Functional Test Case v1.0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59475</xdr:colOff>
      <xdr:row>1</xdr:row>
      <xdr:rowOff>124011</xdr:rowOff>
    </xdr:from>
    <xdr:to>
      <xdr:col>1</xdr:col>
      <xdr:colOff>1172700</xdr:colOff>
      <xdr:row>1</xdr:row>
      <xdr:rowOff>849287</xdr:rowOff>
    </xdr:to>
    <xdr:pic>
      <xdr:nvPicPr>
        <xdr:cNvPr id="4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3360" y="285750"/>
          <a:ext cx="1113155" cy="72517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prstGeom prst="line">
          <a:avLst/>
        </a:prstGeom>
      </a:spPr>
      <a:bodyPr/>
      <a:lstStyle/>
    </a:spDef>
    <a:lnDef>
      <a:spPr bwMode="auto">
        <a:xfrm>
          <a:off x="0" y="0"/>
          <a:ext cx="1" cy="1"/>
        </a:xfr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prstGeom prst="line">
          <a:avLst/>
        </a:prstGeom>
      </a:spPr>
      <a:bodyPr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8"/>
  <sheetViews>
    <sheetView workbookViewId="0">
      <selection activeCell="G12" sqref="G12"/>
    </sheetView>
  </sheetViews>
  <sheetFormatPr defaultColWidth="9" defaultRowHeight="12.75" customHeight="1" outlineLevelCol="6"/>
  <cols>
    <col min="1" max="1" width="2.25" style="109" customWidth="1"/>
    <col min="2" max="2" width="19.6296296296296" style="110" customWidth="1"/>
    <col min="3" max="3" width="9.25" style="109" customWidth="1"/>
    <col min="4" max="4" width="14.5" style="109" customWidth="1"/>
    <col min="5" max="5" width="8" style="109" customWidth="1"/>
    <col min="6" max="6" width="31.1296296296296" style="109" customWidth="1"/>
    <col min="7" max="7" width="31" style="109" customWidth="1"/>
    <col min="8" max="257" width="9" style="109" customWidth="1"/>
  </cols>
  <sheetData>
    <row r="2" s="106" customFormat="1" ht="75.75" customHeight="1" spans="1:7">
      <c r="A2" s="111"/>
      <c r="B2" s="112"/>
      <c r="C2" s="113" t="s">
        <v>0</v>
      </c>
      <c r="D2" s="113"/>
      <c r="E2" s="113"/>
      <c r="F2" s="113"/>
      <c r="G2" s="113"/>
    </row>
    <row r="3" hidden="1" customHeight="1" spans="2:6">
      <c r="B3" s="114"/>
      <c r="C3" s="115"/>
      <c r="F3" s="1"/>
    </row>
    <row r="4" ht="14.25" customHeight="1" spans="2:7">
      <c r="B4" s="8" t="s">
        <v>1</v>
      </c>
      <c r="C4" s="116" t="s">
        <v>2</v>
      </c>
      <c r="D4" s="116"/>
      <c r="E4" s="116"/>
      <c r="F4" s="8" t="s">
        <v>3</v>
      </c>
      <c r="G4" s="117"/>
    </row>
    <row r="5" ht="14.25" customHeight="1" spans="2:7">
      <c r="B5" s="8" t="s">
        <v>4</v>
      </c>
      <c r="C5" s="116" t="s">
        <v>5</v>
      </c>
      <c r="D5" s="116"/>
      <c r="E5" s="116"/>
      <c r="F5" s="8" t="s">
        <v>6</v>
      </c>
      <c r="G5" s="117"/>
    </row>
    <row r="6" ht="15.75" customHeight="1" spans="2:7">
      <c r="B6" s="6" t="s">
        <v>7</v>
      </c>
      <c r="C6" s="118" t="str">
        <f>C5&amp;"_"&amp;"XXX"&amp;"_"&amp;"vx.x"</f>
        <v>&lt;Project Code&gt;_XXX_vx.x</v>
      </c>
      <c r="D6" s="118"/>
      <c r="E6" s="118"/>
      <c r="F6" s="8" t="s">
        <v>8</v>
      </c>
      <c r="G6" s="119"/>
    </row>
    <row r="7" ht="13.5" customHeight="1" spans="2:7">
      <c r="B7" s="6"/>
      <c r="C7" s="118"/>
      <c r="D7" s="118"/>
      <c r="E7" s="118"/>
      <c r="F7" s="8" t="s">
        <v>9</v>
      </c>
      <c r="G7" s="119"/>
    </row>
    <row r="8" hidden="1" customHeight="1" spans="2:7">
      <c r="B8" s="14"/>
      <c r="C8" s="120"/>
      <c r="F8" s="114"/>
      <c r="G8" s="115"/>
    </row>
    <row r="10" hidden="1" customHeight="1" spans="2:2">
      <c r="B10" s="121" t="s">
        <v>10</v>
      </c>
    </row>
    <row r="11" s="107" customFormat="1" hidden="1" customHeight="1" spans="2:7">
      <c r="B11" s="122" t="s">
        <v>11</v>
      </c>
      <c r="C11" s="123" t="s">
        <v>9</v>
      </c>
      <c r="D11" s="123" t="s">
        <v>12</v>
      </c>
      <c r="E11" s="123" t="s">
        <v>13</v>
      </c>
      <c r="F11" s="123" t="s">
        <v>14</v>
      </c>
      <c r="G11" s="124" t="s">
        <v>15</v>
      </c>
    </row>
    <row r="12" s="108" customFormat="1" ht="25.5" customHeight="1" spans="2:7">
      <c r="B12" s="125" t="s">
        <v>16</v>
      </c>
      <c r="C12" s="126"/>
      <c r="D12" s="127"/>
      <c r="E12" s="127"/>
      <c r="F12" s="128"/>
      <c r="G12" s="129" t="s">
        <v>17</v>
      </c>
    </row>
    <row r="13" s="108" customFormat="1" ht="21.75" customHeight="1" spans="2:7">
      <c r="B13" s="130"/>
      <c r="C13" s="126"/>
      <c r="D13" s="127"/>
      <c r="E13" s="127"/>
      <c r="F13" s="127"/>
      <c r="G13" s="131"/>
    </row>
    <row r="14" s="108" customFormat="1" ht="19.5" customHeight="1" spans="2:7">
      <c r="B14" s="130"/>
      <c r="C14" s="126"/>
      <c r="D14" s="127"/>
      <c r="E14" s="127"/>
      <c r="F14" s="127"/>
      <c r="G14" s="131"/>
    </row>
    <row r="15" s="108" customFormat="1" ht="21.75" customHeight="1" spans="2:7">
      <c r="B15" s="130"/>
      <c r="C15" s="126"/>
      <c r="D15" s="127"/>
      <c r="E15" s="127"/>
      <c r="F15" s="127"/>
      <c r="G15" s="131"/>
    </row>
    <row r="16" s="108" customFormat="1" ht="19.5" customHeight="1" spans="2:7">
      <c r="B16" s="130"/>
      <c r="C16" s="126"/>
      <c r="D16" s="127"/>
      <c r="E16" s="127"/>
      <c r="F16" s="127"/>
      <c r="G16" s="131"/>
    </row>
    <row r="17" s="108" customFormat="1" ht="21.75" customHeight="1" spans="2:7">
      <c r="B17" s="130"/>
      <c r="C17" s="126"/>
      <c r="D17" s="127"/>
      <c r="E17" s="127"/>
      <c r="F17" s="127"/>
      <c r="G17" s="131"/>
    </row>
    <row r="18" s="108" customFormat="1" ht="19.5" customHeight="1" spans="2:7">
      <c r="B18" s="132"/>
      <c r="C18" s="133"/>
      <c r="D18" s="134"/>
      <c r="E18" s="134"/>
      <c r="F18" s="134"/>
      <c r="G18" s="135"/>
    </row>
  </sheetData>
  <mergeCells count="5">
    <mergeCell ref="C2:G2"/>
    <mergeCell ref="C4:E4"/>
    <mergeCell ref="C5:E5"/>
    <mergeCell ref="B6:B7"/>
    <mergeCell ref="C6:E7"/>
  </mergeCells>
  <pageMargins left="0.470139" right="0.470139" top="0.5" bottom="0.351389" header="0.511806" footer="0.170139"/>
  <pageSetup paperSize="9" scale="90" firstPageNumber="0" fitToWidth="0" fitToHeight="0" orientation="landscape" useFirstPageNumber="1" horizontalDpi="300" verticalDpi="300"/>
  <headerFooter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2"/>
  <sheetViews>
    <sheetView workbookViewId="0">
      <selection activeCell="E17" sqref="E17"/>
    </sheetView>
  </sheetViews>
  <sheetFormatPr defaultColWidth="9" defaultRowHeight="12.75" customHeight="1" outlineLevelCol="5"/>
  <cols>
    <col min="1" max="1" width="1.37962962962963" style="1" customWidth="1"/>
    <col min="2" max="2" width="11.75" style="72" customWidth="1"/>
    <col min="3" max="3" width="26.5" style="84" customWidth="1"/>
    <col min="4" max="4" width="17.1296296296296" style="84" customWidth="1"/>
    <col min="5" max="5" width="28.1296296296296" style="84" customWidth="1"/>
    <col min="6" max="6" width="30.6296296296296" style="84" customWidth="1"/>
    <col min="7" max="257" width="9" style="1" customWidth="1"/>
  </cols>
  <sheetData>
    <row r="1" ht="25.5" customHeight="1" spans="4:5">
      <c r="D1" s="85" t="s">
        <v>18</v>
      </c>
      <c r="E1" s="86"/>
    </row>
    <row r="2" ht="13.5" customHeight="1" spans="4:5">
      <c r="D2" s="87"/>
      <c r="E2" s="87"/>
    </row>
    <row r="3" hidden="1" customHeight="1" spans="2:6">
      <c r="B3" s="88" t="s">
        <v>1</v>
      </c>
      <c r="C3" s="88"/>
      <c r="D3" s="7" t="str">
        <f>Cover!C4</f>
        <v>&lt;Project Name&gt;</v>
      </c>
      <c r="E3" s="7"/>
      <c r="F3" s="7"/>
    </row>
    <row r="4" hidden="1" customHeight="1" spans="2:6">
      <c r="B4" s="88" t="s">
        <v>4</v>
      </c>
      <c r="C4" s="88"/>
      <c r="D4" s="7" t="str">
        <f>Cover!C5</f>
        <v>&lt;Project Code&gt;</v>
      </c>
      <c r="E4" s="7"/>
      <c r="F4" s="7"/>
    </row>
    <row r="5" s="43" customFormat="1" ht="84.75" customHeight="1" spans="2:6">
      <c r="B5" s="89" t="s">
        <v>19</v>
      </c>
      <c r="C5" s="89"/>
      <c r="D5" s="90" t="s">
        <v>20</v>
      </c>
      <c r="E5" s="90"/>
      <c r="F5" s="90"/>
    </row>
    <row r="6" hidden="1" customHeight="1" spans="2:6">
      <c r="B6" s="91"/>
      <c r="C6" s="1"/>
      <c r="D6" s="1"/>
      <c r="E6" s="1"/>
      <c r="F6" s="1"/>
    </row>
    <row r="7" s="82" customFormat="1" hidden="1" customHeight="1" spans="2:6">
      <c r="B7" s="92"/>
      <c r="C7" s="93"/>
      <c r="D7" s="93"/>
      <c r="E7" s="93"/>
      <c r="F7" s="93"/>
    </row>
    <row r="8" s="83" customFormat="1" ht="13.2" spans="2:6">
      <c r="B8" s="94" t="s">
        <v>21</v>
      </c>
      <c r="C8" s="95" t="s">
        <v>22</v>
      </c>
      <c r="D8" s="95" t="s">
        <v>23</v>
      </c>
      <c r="E8" s="96" t="s">
        <v>24</v>
      </c>
      <c r="F8" s="97" t="s">
        <v>25</v>
      </c>
    </row>
    <row r="9" ht="13.2" spans="2:6">
      <c r="B9" s="98">
        <v>1</v>
      </c>
      <c r="C9" s="99" t="s">
        <v>26</v>
      </c>
      <c r="D9" s="100" t="s">
        <v>27</v>
      </c>
      <c r="E9" s="100"/>
      <c r="F9" s="101"/>
    </row>
    <row r="10" ht="13.2" spans="2:6">
      <c r="B10" s="98">
        <v>4</v>
      </c>
      <c r="C10" s="99" t="s">
        <v>28</v>
      </c>
      <c r="D10" s="100" t="s">
        <v>29</v>
      </c>
      <c r="E10" s="100"/>
      <c r="F10" s="101"/>
    </row>
    <row r="11" ht="13.2" spans="2:6">
      <c r="B11" s="98"/>
      <c r="C11" s="99"/>
      <c r="D11" s="100"/>
      <c r="E11" s="100"/>
      <c r="F11" s="101"/>
    </row>
    <row r="12" ht="13.2" spans="2:6">
      <c r="B12" s="102"/>
      <c r="C12" s="103"/>
      <c r="D12" s="104"/>
      <c r="E12" s="104"/>
      <c r="F12" s="105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Module1!B10" display="Module1"/>
    <hyperlink ref="D10" location="Module2!B10" display="Module2"/>
  </hyperlinks>
  <pageMargins left="0.747917" right="0.747917" top="0.984028" bottom="1.150694" header="0.511806" footer="0.984028"/>
  <pageSetup paperSize="9" scale="90" firstPageNumber="0" fitToWidth="0" fitToHeight="0" orientation="landscape" useFirstPageNumber="1" horizontalDpi="300" verticalDpi="300"/>
  <headerFooter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70" zoomScaleNormal="70" workbookViewId="0">
      <pane ySplit="8" topLeftCell="A9" activePane="bottomLeft" state="frozen"/>
      <selection/>
      <selection pane="bottomLeft" activeCell="K10" sqref="K10"/>
    </sheetView>
  </sheetViews>
  <sheetFormatPr defaultColWidth="9" defaultRowHeight="12.75" customHeight="1"/>
  <cols>
    <col min="1" max="1" width="11.75" style="1" customWidth="1"/>
    <col min="2" max="2" width="19.1296296296296" style="1" customWidth="1"/>
    <col min="3" max="3" width="25.6296296296296" style="1" customWidth="1"/>
    <col min="4" max="4" width="28.5" style="1" customWidth="1"/>
    <col min="5" max="5" width="16.8796296296296" style="1" customWidth="1"/>
    <col min="6" max="6" width="7.12962962962963" style="1" customWidth="1"/>
    <col min="7" max="7" width="13.2777777777778" style="1" customWidth="1"/>
    <col min="8" max="8" width="39.2777777777778" style="1" customWidth="1"/>
    <col min="9" max="9" width="8.25" style="39" customWidth="1"/>
    <col min="10" max="10" width="9" style="1" hidden="1"/>
    <col min="11" max="257" width="9" style="1" customWidth="1"/>
  </cols>
  <sheetData>
    <row r="1" s="1" customFormat="1" hidden="1" customHeight="1" spans="1:9">
      <c r="A1" s="40"/>
      <c r="B1" s="41"/>
      <c r="C1" s="41"/>
      <c r="D1" s="41"/>
      <c r="E1" s="41"/>
      <c r="F1" s="41"/>
      <c r="G1" s="42"/>
      <c r="H1" s="43"/>
      <c r="I1" s="73"/>
    </row>
    <row r="2" s="1" customFormat="1" ht="15" customHeight="1" spans="1:10">
      <c r="A2" s="44" t="s">
        <v>30</v>
      </c>
      <c r="B2" s="45" t="s">
        <v>31</v>
      </c>
      <c r="C2" s="45"/>
      <c r="D2" s="45"/>
      <c r="E2" s="45"/>
      <c r="F2" s="45"/>
      <c r="G2" s="43"/>
      <c r="H2" s="43"/>
      <c r="I2" s="73"/>
      <c r="J2" s="1" t="s">
        <v>32</v>
      </c>
    </row>
    <row r="3" s="1" customFormat="1" ht="25.5" customHeight="1" spans="1:10">
      <c r="A3" s="46" t="s">
        <v>33</v>
      </c>
      <c r="B3" s="45" t="s">
        <v>34</v>
      </c>
      <c r="C3" s="45"/>
      <c r="D3" s="45"/>
      <c r="E3" s="45"/>
      <c r="F3" s="45"/>
      <c r="G3" s="43"/>
      <c r="H3" s="43"/>
      <c r="I3" s="73"/>
      <c r="J3" s="1" t="s">
        <v>35</v>
      </c>
    </row>
    <row r="4" s="1" customFormat="1" ht="18" customHeight="1" spans="1:10">
      <c r="A4" s="44" t="s">
        <v>36</v>
      </c>
      <c r="B4" s="47"/>
      <c r="C4" s="47"/>
      <c r="D4" s="47"/>
      <c r="E4" s="47"/>
      <c r="F4" s="47"/>
      <c r="G4" s="43"/>
      <c r="H4" s="43"/>
      <c r="I4" s="73"/>
      <c r="J4" s="74"/>
    </row>
    <row r="5" s="1" customFormat="1" ht="19.5" customHeight="1" spans="1:10">
      <c r="A5" s="48" t="s">
        <v>32</v>
      </c>
      <c r="B5" s="49" t="s">
        <v>35</v>
      </c>
      <c r="C5" s="49" t="s">
        <v>37</v>
      </c>
      <c r="D5" s="50" t="s">
        <v>38</v>
      </c>
      <c r="E5" s="51" t="s">
        <v>39</v>
      </c>
      <c r="F5" s="51"/>
      <c r="G5" s="36"/>
      <c r="H5" s="36"/>
      <c r="I5" s="75"/>
      <c r="J5" s="1" t="s">
        <v>40</v>
      </c>
    </row>
    <row r="6" s="1" customFormat="1" ht="15" customHeight="1" spans="1:10">
      <c r="A6" s="79">
        <f>COUNTIF(F10:F992,"Pass")</f>
        <v>0</v>
      </c>
      <c r="B6" s="53">
        <f>COUNTIF(F10:F992,"Fail")</f>
        <v>0</v>
      </c>
      <c r="C6" s="53">
        <f>E6-D6-B6-A6</f>
        <v>5</v>
      </c>
      <c r="D6" s="54">
        <f>COUNTIF(F$10:F$992,"N/A")</f>
        <v>0</v>
      </c>
      <c r="E6" s="55">
        <f>COUNTA(A10:A992)</f>
        <v>5</v>
      </c>
      <c r="F6" s="55"/>
      <c r="G6" s="36"/>
      <c r="H6" s="36"/>
      <c r="I6" s="75"/>
      <c r="J6" s="1" t="s">
        <v>38</v>
      </c>
    </row>
    <row r="7" s="1" customFormat="1" ht="15" customHeight="1" spans="4:9">
      <c r="D7" s="36"/>
      <c r="E7" s="36"/>
      <c r="F7" s="36"/>
      <c r="G7" s="36"/>
      <c r="H7" s="36"/>
      <c r="I7" s="75"/>
    </row>
    <row r="8" s="1" customFormat="1" ht="25.5" customHeight="1" spans="1:9">
      <c r="A8" s="56" t="s">
        <v>41</v>
      </c>
      <c r="B8" s="56" t="s">
        <v>42</v>
      </c>
      <c r="C8" s="56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6" t="s">
        <v>48</v>
      </c>
      <c r="I8" s="76"/>
    </row>
    <row r="9" s="1" customFormat="1" ht="15.75" customHeight="1" spans="1:9">
      <c r="A9" s="58"/>
      <c r="B9" s="58" t="s">
        <v>49</v>
      </c>
      <c r="C9" s="59"/>
      <c r="D9" s="59"/>
      <c r="E9" s="59"/>
      <c r="F9" s="59"/>
      <c r="G9" s="59"/>
      <c r="H9" s="60"/>
      <c r="I9" s="77"/>
    </row>
    <row r="10" ht="229.5" customHeight="1" spans="1:9">
      <c r="A10" s="65">
        <v>1</v>
      </c>
      <c r="B10" s="65" t="s">
        <v>50</v>
      </c>
      <c r="C10" s="65"/>
      <c r="D10" s="67" t="s">
        <v>51</v>
      </c>
      <c r="E10" s="67" t="s">
        <v>38</v>
      </c>
      <c r="F10" s="64"/>
      <c r="G10" s="65"/>
      <c r="H10" s="80"/>
      <c r="I10" s="78"/>
    </row>
    <row r="11" ht="65.25" customHeight="1" spans="1:8">
      <c r="A11" s="65">
        <v>2</v>
      </c>
      <c r="B11" s="66" t="s">
        <v>52</v>
      </c>
      <c r="C11" s="66" t="s">
        <v>53</v>
      </c>
      <c r="D11" s="66" t="s">
        <v>54</v>
      </c>
      <c r="E11" s="67" t="s">
        <v>38</v>
      </c>
      <c r="F11" s="70"/>
      <c r="G11" s="65"/>
      <c r="H11" s="68"/>
    </row>
    <row r="12" customFormat="1" ht="65.25" customHeight="1" spans="1:8">
      <c r="A12" s="65">
        <v>3</v>
      </c>
      <c r="B12" s="66" t="s">
        <v>55</v>
      </c>
      <c r="C12" s="66" t="s">
        <v>56</v>
      </c>
      <c r="D12" s="66" t="s">
        <v>57</v>
      </c>
      <c r="E12" s="67" t="s">
        <v>38</v>
      </c>
      <c r="F12" s="70"/>
      <c r="G12" s="65"/>
      <c r="H12" s="68"/>
    </row>
    <row r="13" s="38" customFormat="1" ht="60" customHeight="1" spans="1:8">
      <c r="A13" s="65">
        <v>4</v>
      </c>
      <c r="B13" s="66" t="s">
        <v>58</v>
      </c>
      <c r="C13" s="66" t="s">
        <v>59</v>
      </c>
      <c r="D13" s="68" t="s">
        <v>60</v>
      </c>
      <c r="E13" s="67">
        <v>3</v>
      </c>
      <c r="F13" s="70"/>
      <c r="G13" s="65"/>
      <c r="H13" s="68"/>
    </row>
    <row r="14" s="38" customFormat="1" ht="88.5" customHeight="1" spans="1:9">
      <c r="A14" s="65">
        <v>5</v>
      </c>
      <c r="B14" s="66" t="s">
        <v>61</v>
      </c>
      <c r="C14" s="66" t="s">
        <v>62</v>
      </c>
      <c r="D14" s="66" t="s">
        <v>63</v>
      </c>
      <c r="E14" s="67">
        <v>3</v>
      </c>
      <c r="F14" s="70"/>
      <c r="G14" s="65"/>
      <c r="H14" s="68"/>
      <c r="I14" s="81"/>
    </row>
  </sheetData>
  <autoFilter ref="A8:H14">
    <extLst/>
  </autoFilter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2 F1:F3 F7:F11 F13:F146">
      <formula1>$J$2:$J$6</formula1>
    </dataValidation>
  </dataValidations>
  <pageMargins left="0.747917" right="0.25" top="0.75" bottom="0.984028" header="0.5" footer="0.5"/>
  <pageSetup paperSize="9" scale="90" firstPageNumber="0" fitToWidth="0" fitToHeight="0" orientation="landscape" useFirstPageNumber="1" horizontalDpi="300" verticalDpi="300"/>
  <headerFooter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zoomScale="85" zoomScaleNormal="85" workbookViewId="0">
      <pane ySplit="8" topLeftCell="A58" activePane="bottomLeft" state="frozen"/>
      <selection/>
      <selection pane="bottomLeft" activeCell="K7" sqref="K7"/>
    </sheetView>
  </sheetViews>
  <sheetFormatPr defaultColWidth="9" defaultRowHeight="12.75" customHeight="1"/>
  <cols>
    <col min="1" max="1" width="11.5" style="1" customWidth="1"/>
    <col min="2" max="2" width="23.8518518518519" style="1" customWidth="1"/>
    <col min="3" max="3" width="34.4259259259259" style="1" customWidth="1"/>
    <col min="4" max="4" width="30.1296296296296" style="1" customWidth="1"/>
    <col min="5" max="5" width="16.8796296296296" style="1" customWidth="1"/>
    <col min="6" max="6" width="7.12962962962963" style="1" customWidth="1"/>
    <col min="7" max="7" width="10.1388888888889" style="1" customWidth="1"/>
    <col min="8" max="8" width="17.6296296296296" style="1" customWidth="1"/>
    <col min="9" max="9" width="8.25" style="39" customWidth="1"/>
    <col min="10" max="10" width="9" style="1" hidden="1"/>
    <col min="11" max="257" width="9" style="1" customWidth="1"/>
  </cols>
  <sheetData>
    <row r="1" s="1" customFormat="1" hidden="1" customHeight="1" spans="1:9">
      <c r="A1" s="40"/>
      <c r="B1" s="41"/>
      <c r="C1" s="41"/>
      <c r="D1" s="41"/>
      <c r="E1" s="41"/>
      <c r="F1" s="41"/>
      <c r="G1" s="42"/>
      <c r="H1" s="43"/>
      <c r="I1" s="73"/>
    </row>
    <row r="2" s="1" customFormat="1" ht="15" customHeight="1" spans="1:10">
      <c r="A2" s="44" t="s">
        <v>30</v>
      </c>
      <c r="B2" s="45" t="s">
        <v>29</v>
      </c>
      <c r="C2" s="45"/>
      <c r="D2" s="45"/>
      <c r="E2" s="45"/>
      <c r="F2" s="45"/>
      <c r="G2" s="43"/>
      <c r="H2" s="43"/>
      <c r="I2" s="73"/>
      <c r="J2" s="1" t="s">
        <v>32</v>
      </c>
    </row>
    <row r="3" s="1" customFormat="1" ht="25.5" customHeight="1" spans="1:10">
      <c r="A3" s="46" t="s">
        <v>33</v>
      </c>
      <c r="B3" s="45" t="s">
        <v>34</v>
      </c>
      <c r="C3" s="45"/>
      <c r="D3" s="45"/>
      <c r="E3" s="45"/>
      <c r="F3" s="45"/>
      <c r="G3" s="43"/>
      <c r="H3" s="43"/>
      <c r="I3" s="73"/>
      <c r="J3" s="1" t="s">
        <v>35</v>
      </c>
    </row>
    <row r="4" s="1" customFormat="1" ht="18" customHeight="1" spans="1:10">
      <c r="A4" s="44" t="s">
        <v>36</v>
      </c>
      <c r="B4" s="47"/>
      <c r="C4" s="47"/>
      <c r="D4" s="47"/>
      <c r="E4" s="47"/>
      <c r="F4" s="47"/>
      <c r="G4" s="43"/>
      <c r="H4" s="43"/>
      <c r="I4" s="73"/>
      <c r="J4" s="74"/>
    </row>
    <row r="5" s="1" customFormat="1" ht="19.5" customHeight="1" spans="1:10">
      <c r="A5" s="48" t="s">
        <v>32</v>
      </c>
      <c r="B5" s="49" t="s">
        <v>35</v>
      </c>
      <c r="C5" s="49" t="s">
        <v>37</v>
      </c>
      <c r="D5" s="50" t="s">
        <v>38</v>
      </c>
      <c r="E5" s="51" t="s">
        <v>39</v>
      </c>
      <c r="F5" s="51"/>
      <c r="G5" s="36"/>
      <c r="H5" s="36"/>
      <c r="I5" s="75"/>
      <c r="J5" s="1" t="s">
        <v>40</v>
      </c>
    </row>
    <row r="6" s="1" customFormat="1" ht="15" customHeight="1" spans="1:10">
      <c r="A6" s="52">
        <f>COUNTIF(F10:F1001,"Pass")</f>
        <v>0</v>
      </c>
      <c r="B6" s="53">
        <f>COUNTIF(F10:F1001,"Fail")</f>
        <v>0</v>
      </c>
      <c r="C6" s="53">
        <f>E6-D6-B6-A6</f>
        <v>20</v>
      </c>
      <c r="D6" s="54">
        <f>COUNTIF(F$10:F$1001,"N/A")</f>
        <v>0</v>
      </c>
      <c r="E6" s="55">
        <f>COUNTA(A10:A1001)</f>
        <v>20</v>
      </c>
      <c r="F6" s="55"/>
      <c r="G6" s="36"/>
      <c r="H6" s="36"/>
      <c r="I6" s="75"/>
      <c r="J6" s="1" t="s">
        <v>38</v>
      </c>
    </row>
    <row r="7" s="1" customFormat="1" ht="15" customHeight="1" spans="4:9">
      <c r="D7" s="36"/>
      <c r="E7" s="36"/>
      <c r="F7" s="36"/>
      <c r="G7" s="36"/>
      <c r="H7" s="36"/>
      <c r="I7" s="75"/>
    </row>
    <row r="8" s="1" customFormat="1" ht="25.5" customHeight="1" spans="1:9">
      <c r="A8" s="56" t="s">
        <v>41</v>
      </c>
      <c r="B8" s="56" t="s">
        <v>42</v>
      </c>
      <c r="C8" s="56" t="s">
        <v>64</v>
      </c>
      <c r="D8" s="56" t="s">
        <v>44</v>
      </c>
      <c r="E8" s="57" t="s">
        <v>45</v>
      </c>
      <c r="F8" s="57" t="s">
        <v>46</v>
      </c>
      <c r="G8" s="57" t="s">
        <v>47</v>
      </c>
      <c r="H8" s="56" t="s">
        <v>48</v>
      </c>
      <c r="I8" s="76"/>
    </row>
    <row r="9" s="1" customFormat="1" ht="15.75" customHeight="1" spans="1:9">
      <c r="A9" s="58"/>
      <c r="B9" s="58" t="s">
        <v>65</v>
      </c>
      <c r="C9" s="59"/>
      <c r="D9" s="59"/>
      <c r="E9" s="59"/>
      <c r="F9" s="59"/>
      <c r="G9" s="59"/>
      <c r="H9" s="60"/>
      <c r="I9" s="77"/>
    </row>
    <row r="10" s="37" customFormat="1" ht="52.8" spans="1:9">
      <c r="A10" s="61">
        <v>1</v>
      </c>
      <c r="B10" s="62" t="s">
        <v>66</v>
      </c>
      <c r="C10" s="62" t="s">
        <v>67</v>
      </c>
      <c r="D10" s="63" t="s">
        <v>68</v>
      </c>
      <c r="E10" s="63" t="s">
        <v>38</v>
      </c>
      <c r="F10" s="64"/>
      <c r="G10" s="65"/>
      <c r="H10" s="66"/>
      <c r="I10" s="78"/>
    </row>
    <row r="11" s="37" customFormat="1" ht="52.8" spans="1:9">
      <c r="A11" s="61">
        <v>2</v>
      </c>
      <c r="B11" s="62" t="s">
        <v>69</v>
      </c>
      <c r="C11" s="62" t="s">
        <v>70</v>
      </c>
      <c r="D11" s="63" t="s">
        <v>71</v>
      </c>
      <c r="E11" s="63" t="s">
        <v>38</v>
      </c>
      <c r="F11" s="64"/>
      <c r="G11" s="65"/>
      <c r="H11" s="66"/>
      <c r="I11" s="78"/>
    </row>
    <row r="12" s="37" customFormat="1" ht="50.25" customHeight="1" spans="1:9">
      <c r="A12" s="61">
        <v>3</v>
      </c>
      <c r="B12" s="62" t="s">
        <v>72</v>
      </c>
      <c r="C12" s="62" t="s">
        <v>73</v>
      </c>
      <c r="D12" s="63" t="s">
        <v>74</v>
      </c>
      <c r="E12" s="63" t="s">
        <v>38</v>
      </c>
      <c r="F12" s="64"/>
      <c r="G12" s="65"/>
      <c r="H12" s="66"/>
      <c r="I12" s="78"/>
    </row>
    <row r="13" ht="57" customHeight="1" spans="1:9">
      <c r="A13" s="61">
        <v>4</v>
      </c>
      <c r="B13" s="65" t="s">
        <v>75</v>
      </c>
      <c r="C13" s="62" t="s">
        <v>76</v>
      </c>
      <c r="D13" s="67" t="s">
        <v>77</v>
      </c>
      <c r="E13" s="67" t="s">
        <v>38</v>
      </c>
      <c r="F13" s="64"/>
      <c r="G13" s="65"/>
      <c r="H13" s="66"/>
      <c r="I13" s="78"/>
    </row>
    <row r="14" ht="56.25" customHeight="1" spans="1:9">
      <c r="A14" s="61">
        <v>5</v>
      </c>
      <c r="B14" s="65" t="s">
        <v>78</v>
      </c>
      <c r="C14" s="62" t="s">
        <v>79</v>
      </c>
      <c r="D14" s="67" t="s">
        <v>77</v>
      </c>
      <c r="E14" s="67" t="s">
        <v>38</v>
      </c>
      <c r="F14" s="64"/>
      <c r="G14" s="65"/>
      <c r="H14" s="66"/>
      <c r="I14" s="78"/>
    </row>
    <row r="15" ht="55.5" customHeight="1" spans="1:9">
      <c r="A15" s="61">
        <v>6</v>
      </c>
      <c r="B15" s="65" t="s">
        <v>80</v>
      </c>
      <c r="C15" s="62" t="s">
        <v>81</v>
      </c>
      <c r="D15" s="65" t="s">
        <v>82</v>
      </c>
      <c r="E15" s="67" t="s">
        <v>38</v>
      </c>
      <c r="F15" s="64"/>
      <c r="G15" s="65"/>
      <c r="H15" s="66"/>
      <c r="I15" s="78"/>
    </row>
    <row r="16" ht="52.5" customHeight="1" spans="1:9">
      <c r="A16" s="61">
        <v>7</v>
      </c>
      <c r="B16" s="65" t="s">
        <v>83</v>
      </c>
      <c r="C16" s="62" t="s">
        <v>84</v>
      </c>
      <c r="D16" s="65" t="s">
        <v>82</v>
      </c>
      <c r="E16" s="67" t="s">
        <v>38</v>
      </c>
      <c r="F16" s="64"/>
      <c r="G16" s="65"/>
      <c r="H16" s="66"/>
      <c r="I16" s="78"/>
    </row>
    <row r="17" ht="52.8" spans="1:9">
      <c r="A17" s="61">
        <v>8</v>
      </c>
      <c r="B17" s="65" t="s">
        <v>85</v>
      </c>
      <c r="C17" s="62" t="s">
        <v>86</v>
      </c>
      <c r="D17" s="65" t="s">
        <v>87</v>
      </c>
      <c r="E17" s="67" t="s">
        <v>38</v>
      </c>
      <c r="F17" s="64"/>
      <c r="G17" s="65"/>
      <c r="H17" s="66"/>
      <c r="I17" s="78"/>
    </row>
    <row r="18" ht="52.8" spans="1:8">
      <c r="A18" s="61">
        <v>9</v>
      </c>
      <c r="B18" s="65" t="s">
        <v>88</v>
      </c>
      <c r="C18" s="62" t="s">
        <v>89</v>
      </c>
      <c r="D18" s="65" t="s">
        <v>87</v>
      </c>
      <c r="E18" s="67" t="s">
        <v>38</v>
      </c>
      <c r="F18" s="64"/>
      <c r="G18" s="65"/>
      <c r="H18" s="68"/>
    </row>
    <row r="19" ht="39.75" customHeight="1" spans="1:9">
      <c r="A19" s="61">
        <v>10</v>
      </c>
      <c r="B19" s="68" t="s">
        <v>90</v>
      </c>
      <c r="C19" s="62" t="s">
        <v>91</v>
      </c>
      <c r="D19" s="65" t="s">
        <v>92</v>
      </c>
      <c r="E19" s="67" t="s">
        <v>38</v>
      </c>
      <c r="F19" s="64"/>
      <c r="G19" s="65"/>
      <c r="H19" s="68"/>
      <c r="I19" s="77"/>
    </row>
    <row r="20" s="38" customFormat="1" ht="42" customHeight="1" spans="1:9">
      <c r="A20" s="61">
        <v>11</v>
      </c>
      <c r="B20" s="68" t="s">
        <v>93</v>
      </c>
      <c r="C20" s="62" t="s">
        <v>94</v>
      </c>
      <c r="D20" s="65" t="s">
        <v>95</v>
      </c>
      <c r="E20" s="67" t="s">
        <v>38</v>
      </c>
      <c r="F20" s="64"/>
      <c r="G20" s="65"/>
      <c r="H20" s="68"/>
      <c r="I20" s="78"/>
    </row>
    <row r="21" ht="51" customHeight="1" spans="1:8">
      <c r="A21" s="61">
        <v>12</v>
      </c>
      <c r="B21" s="68" t="s">
        <v>96</v>
      </c>
      <c r="C21" s="62" t="s">
        <v>97</v>
      </c>
      <c r="D21" s="65" t="s">
        <v>98</v>
      </c>
      <c r="E21" s="67" t="s">
        <v>38</v>
      </c>
      <c r="F21" s="64"/>
      <c r="G21" s="65"/>
      <c r="H21" s="68"/>
    </row>
    <row r="22" ht="26.4" spans="1:8">
      <c r="A22" s="61">
        <v>13</v>
      </c>
      <c r="B22" s="68" t="s">
        <v>99</v>
      </c>
      <c r="C22" s="62" t="s">
        <v>100</v>
      </c>
      <c r="D22" s="66" t="s">
        <v>101</v>
      </c>
      <c r="E22" s="67" t="s">
        <v>38</v>
      </c>
      <c r="F22" s="69"/>
      <c r="G22" s="65"/>
      <c r="H22" s="68"/>
    </row>
    <row r="23" ht="51.75" customHeight="1" spans="1:8">
      <c r="A23" s="61">
        <v>14</v>
      </c>
      <c r="B23" s="68" t="s">
        <v>102</v>
      </c>
      <c r="C23" s="62" t="s">
        <v>103</v>
      </c>
      <c r="D23" s="66" t="s">
        <v>92</v>
      </c>
      <c r="E23" s="67" t="s">
        <v>38</v>
      </c>
      <c r="F23" s="70"/>
      <c r="G23" s="65"/>
      <c r="H23" s="68"/>
    </row>
    <row r="24" ht="52.8" spans="1:8">
      <c r="A24" s="61">
        <v>15</v>
      </c>
      <c r="B24" s="68" t="s">
        <v>104</v>
      </c>
      <c r="C24" s="62" t="s">
        <v>105</v>
      </c>
      <c r="D24" s="66" t="s">
        <v>92</v>
      </c>
      <c r="E24" s="67" t="s">
        <v>38</v>
      </c>
      <c r="F24" s="70"/>
      <c r="G24" s="65"/>
      <c r="H24" s="68"/>
    </row>
    <row r="25" ht="51" customHeight="1" spans="1:8">
      <c r="A25" s="61">
        <v>16</v>
      </c>
      <c r="B25" s="68" t="s">
        <v>106</v>
      </c>
      <c r="C25" s="62" t="s">
        <v>107</v>
      </c>
      <c r="D25" s="63" t="s">
        <v>108</v>
      </c>
      <c r="E25" s="68" t="s">
        <v>38</v>
      </c>
      <c r="F25" s="70"/>
      <c r="G25" s="65"/>
      <c r="H25" s="68"/>
    </row>
    <row r="26" ht="53.25" customHeight="1" spans="1:8">
      <c r="A26" s="61">
        <v>17</v>
      </c>
      <c r="B26" s="68" t="s">
        <v>109</v>
      </c>
      <c r="C26" s="62" t="s">
        <v>110</v>
      </c>
      <c r="D26" s="63" t="s">
        <v>111</v>
      </c>
      <c r="E26" s="68" t="s">
        <v>38</v>
      </c>
      <c r="F26" s="70"/>
      <c r="G26" s="65"/>
      <c r="H26" s="68"/>
    </row>
    <row r="27" ht="54" customHeight="1" spans="1:8">
      <c r="A27" s="61">
        <v>18</v>
      </c>
      <c r="B27" s="68" t="s">
        <v>112</v>
      </c>
      <c r="C27" s="62" t="s">
        <v>113</v>
      </c>
      <c r="D27" s="63" t="s">
        <v>114</v>
      </c>
      <c r="E27" s="68" t="s">
        <v>38</v>
      </c>
      <c r="F27" s="70"/>
      <c r="G27" s="65"/>
      <c r="H27" s="68"/>
    </row>
    <row r="28" ht="55.5" customHeight="1" spans="1:8">
      <c r="A28" s="61">
        <v>19</v>
      </c>
      <c r="B28" s="68" t="s">
        <v>115</v>
      </c>
      <c r="C28" s="62" t="s">
        <v>116</v>
      </c>
      <c r="D28" s="63" t="s">
        <v>117</v>
      </c>
      <c r="E28" s="68" t="s">
        <v>38</v>
      </c>
      <c r="F28" s="70"/>
      <c r="G28" s="65"/>
      <c r="H28" s="71"/>
    </row>
    <row r="29" ht="57" customHeight="1" spans="1:8">
      <c r="A29" s="61">
        <v>20</v>
      </c>
      <c r="B29" s="68" t="s">
        <v>118</v>
      </c>
      <c r="C29" s="62" t="s">
        <v>119</v>
      </c>
      <c r="D29" s="63" t="s">
        <v>120</v>
      </c>
      <c r="E29" s="68" t="s">
        <v>38</v>
      </c>
      <c r="F29" s="70"/>
      <c r="G29" s="65"/>
      <c r="H29" s="71"/>
    </row>
    <row r="30" ht="17.25" customHeight="1" spans="1:8">
      <c r="A30" s="61"/>
      <c r="B30" s="71"/>
      <c r="C30" s="62"/>
      <c r="D30" s="63"/>
      <c r="E30" s="68"/>
      <c r="F30" s="70"/>
      <c r="G30" s="68"/>
      <c r="H30" s="71"/>
    </row>
    <row r="31" hidden="1" customHeight="1" spans="1:8">
      <c r="A31" s="61"/>
      <c r="B31" s="71"/>
      <c r="C31" s="71"/>
      <c r="D31" s="71"/>
      <c r="E31" s="71"/>
      <c r="F31" s="71"/>
      <c r="G31" s="71"/>
      <c r="H31" s="71"/>
    </row>
    <row r="32" hidden="1" customHeight="1" spans="1:8">
      <c r="A32" s="61"/>
      <c r="B32" s="71"/>
      <c r="C32" s="71"/>
      <c r="D32" s="71"/>
      <c r="E32" s="71"/>
      <c r="F32" s="71"/>
      <c r="G32" s="71"/>
      <c r="H32" s="71"/>
    </row>
    <row r="33" hidden="1" customHeight="1" spans="1:1">
      <c r="A33" s="72"/>
    </row>
    <row r="34" hidden="1" customHeight="1" spans="1:1">
      <c r="A34" s="72"/>
    </row>
    <row r="35" hidden="1" customHeight="1" spans="1:1">
      <c r="A35" s="72"/>
    </row>
    <row r="36" hidden="1" customHeight="1" spans="1:1">
      <c r="A36" s="72"/>
    </row>
    <row r="37" hidden="1" customHeight="1" spans="1:1">
      <c r="A37" s="72"/>
    </row>
    <row r="38" hidden="1" customHeight="1" spans="1:1">
      <c r="A38" s="72"/>
    </row>
    <row r="39" hidden="1" customHeight="1" spans="1:1">
      <c r="A39" s="72"/>
    </row>
    <row r="40" hidden="1" customHeight="1" spans="1:1">
      <c r="A40" s="72"/>
    </row>
    <row r="41" hidden="1" customHeight="1" spans="1:1">
      <c r="A41" s="72"/>
    </row>
    <row r="42" hidden="1" customHeight="1" spans="1:1">
      <c r="A42" s="72"/>
    </row>
    <row r="43" hidden="1" customHeight="1" spans="1:1">
      <c r="A43" s="72"/>
    </row>
    <row r="44" hidden="1" customHeight="1" spans="1:1">
      <c r="A44" s="72"/>
    </row>
    <row r="45" hidden="1" customHeight="1" spans="1:1">
      <c r="A45" s="72"/>
    </row>
    <row r="46" hidden="1" customHeight="1" spans="1:1">
      <c r="A46" s="72"/>
    </row>
    <row r="47" hidden="1" customHeight="1" spans="1:1">
      <c r="A47" s="72"/>
    </row>
    <row r="48" hidden="1" customHeight="1" spans="1:1">
      <c r="A48" s="72"/>
    </row>
    <row r="49" hidden="1" customHeight="1" spans="1:1">
      <c r="A49" s="72"/>
    </row>
    <row r="50" hidden="1" customHeight="1" spans="1:1">
      <c r="A50" s="72"/>
    </row>
    <row r="51" hidden="1" customHeight="1" spans="1:1">
      <c r="A51" s="72"/>
    </row>
    <row r="52" hidden="1" customHeight="1" spans="1:1">
      <c r="A52" s="72"/>
    </row>
    <row r="53" hidden="1" customHeight="1" spans="1:1">
      <c r="A53" s="72"/>
    </row>
    <row r="54" hidden="1" customHeight="1" spans="1:1">
      <c r="A54" s="72"/>
    </row>
    <row r="55" hidden="1" customHeight="1" spans="1:1">
      <c r="A55" s="72"/>
    </row>
    <row r="56" hidden="1" customHeight="1" spans="1:1">
      <c r="A56" s="72"/>
    </row>
    <row r="57" hidden="1" customHeight="1" spans="1:1">
      <c r="A57" s="72"/>
    </row>
  </sheetData>
  <autoFilter ref="A8:H32">
    <extLst/>
  </autoFilter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44">
      <formula1>$J$2:$J$6</formula1>
    </dataValidation>
  </dataValidations>
  <pageMargins left="0.747917" right="0.25" top="0.75" bottom="0.984028" header="0.5" footer="0.5"/>
  <pageSetup paperSize="9" scale="90" firstPageNumber="0" fitToWidth="0" fitToHeight="0" orientation="landscape" useFirstPageNumber="1" horizontalDpi="300" verticalDpi="300"/>
  <headerFooter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1" sqref="B1:H1"/>
    </sheetView>
  </sheetViews>
  <sheetFormatPr defaultColWidth="9" defaultRowHeight="12.75" customHeight="1" outlineLevelCol="7"/>
  <cols>
    <col min="1" max="1" width="9" style="1" customWidth="1"/>
    <col min="2" max="2" width="13.5" style="1" customWidth="1"/>
    <col min="3" max="3" width="19.3796296296296" style="1" customWidth="1"/>
    <col min="4" max="7" width="9" style="1" customWidth="1"/>
    <col min="8" max="9" width="33.1296296296296" style="1" customWidth="1"/>
    <col min="10" max="257" width="9" style="1" customWidth="1"/>
  </cols>
  <sheetData>
    <row r="1" ht="25.5" customHeight="1" spans="2:8">
      <c r="B1" s="2" t="s">
        <v>121</v>
      </c>
      <c r="C1" s="2"/>
      <c r="D1" s="2"/>
      <c r="E1" s="2"/>
      <c r="F1" s="2"/>
      <c r="G1" s="2"/>
      <c r="H1" s="2"/>
    </row>
    <row r="2" ht="14.25" customHeight="1" spans="1:8">
      <c r="A2" s="3"/>
      <c r="B2" s="3"/>
      <c r="C2" s="4"/>
      <c r="D2" s="4"/>
      <c r="E2" s="4"/>
      <c r="F2" s="4"/>
      <c r="G2" s="4"/>
      <c r="H2" s="5"/>
    </row>
    <row r="3" ht="12" customHeight="1" spans="2:8">
      <c r="B3" s="6" t="s">
        <v>1</v>
      </c>
      <c r="C3" s="7" t="s">
        <v>2</v>
      </c>
      <c r="D3" s="7"/>
      <c r="E3" s="8" t="s">
        <v>3</v>
      </c>
      <c r="F3" s="8"/>
      <c r="G3" s="9"/>
      <c r="H3" s="10"/>
    </row>
    <row r="4" ht="12" customHeight="1" spans="2:8">
      <c r="B4" s="6" t="s">
        <v>4</v>
      </c>
      <c r="C4" s="7" t="s">
        <v>5</v>
      </c>
      <c r="D4" s="7"/>
      <c r="E4" s="8" t="s">
        <v>6</v>
      </c>
      <c r="F4" s="8"/>
      <c r="G4" s="9"/>
      <c r="H4" s="10"/>
    </row>
    <row r="5" ht="12" customHeight="1" spans="2:8">
      <c r="B5" s="11" t="s">
        <v>7</v>
      </c>
      <c r="C5" s="7" t="str">
        <f>C4&amp;"_"&amp;"Test Report"&amp;"_"&amp;"vx.x"</f>
        <v>&lt;Project Code&gt;_Test Report_vx.x</v>
      </c>
      <c r="D5" s="7"/>
      <c r="E5" s="8" t="s">
        <v>8</v>
      </c>
      <c r="F5" s="8"/>
      <c r="G5" s="9"/>
      <c r="H5" s="12" t="s">
        <v>122</v>
      </c>
    </row>
    <row r="6" ht="21.75" customHeight="1" spans="1:8">
      <c r="A6" s="3"/>
      <c r="B6" s="11" t="s">
        <v>123</v>
      </c>
      <c r="C6" s="13" t="s">
        <v>124</v>
      </c>
      <c r="D6" s="13"/>
      <c r="E6" s="13"/>
      <c r="F6" s="13"/>
      <c r="G6" s="13"/>
      <c r="H6" s="13"/>
    </row>
    <row r="7" ht="14.25" customHeight="1" spans="1:8">
      <c r="A7" s="3"/>
      <c r="B7" s="14"/>
      <c r="C7" s="15"/>
      <c r="D7" s="4"/>
      <c r="E7" s="4"/>
      <c r="F7" s="4"/>
      <c r="G7" s="4"/>
      <c r="H7" s="5"/>
    </row>
    <row r="8" hidden="1" customHeight="1" spans="2:8">
      <c r="B8" s="14"/>
      <c r="C8" s="15"/>
      <c r="D8" s="4"/>
      <c r="E8" s="4"/>
      <c r="F8" s="4"/>
      <c r="G8" s="4"/>
      <c r="H8" s="5"/>
    </row>
    <row r="10" hidden="1" customHeight="1" spans="1:8">
      <c r="A10" s="16"/>
      <c r="B10" s="17" t="s">
        <v>21</v>
      </c>
      <c r="C10" s="18" t="s">
        <v>125</v>
      </c>
      <c r="D10" s="19" t="s">
        <v>32</v>
      </c>
      <c r="E10" s="18" t="s">
        <v>35</v>
      </c>
      <c r="F10" s="18" t="s">
        <v>37</v>
      </c>
      <c r="G10" s="20" t="s">
        <v>38</v>
      </c>
      <c r="H10" s="21" t="s">
        <v>126</v>
      </c>
    </row>
    <row r="11" hidden="1" customHeight="1" spans="1:8">
      <c r="A11" s="16"/>
      <c r="B11" s="22">
        <v>1</v>
      </c>
      <c r="C11" s="23" t="str">
        <f>Module1!B2</f>
        <v>Module1 </v>
      </c>
      <c r="D11" s="24">
        <f>Module1!A6</f>
        <v>0</v>
      </c>
      <c r="E11" s="24">
        <f>Module1!B6</f>
        <v>0</v>
      </c>
      <c r="F11" s="24">
        <f>Module1!C6</f>
        <v>5</v>
      </c>
      <c r="G11" s="25">
        <f>Module1!D6</f>
        <v>0</v>
      </c>
      <c r="H11" s="26">
        <f>Module1!E6</f>
        <v>5</v>
      </c>
    </row>
    <row r="12" hidden="1" customHeight="1" spans="1:8">
      <c r="A12" s="16"/>
      <c r="B12" s="22">
        <v>2</v>
      </c>
      <c r="C12" s="23" t="str">
        <f>Module2!B2</f>
        <v>Module2</v>
      </c>
      <c r="D12" s="24">
        <f>Module2!A6</f>
        <v>0</v>
      </c>
      <c r="E12" s="24">
        <f>Module2!B6</f>
        <v>0</v>
      </c>
      <c r="F12" s="24">
        <f>Module2!C6</f>
        <v>20</v>
      </c>
      <c r="G12" s="25">
        <f>Module2!D6</f>
        <v>0</v>
      </c>
      <c r="H12" s="26">
        <f>Module2!E6</f>
        <v>20</v>
      </c>
    </row>
    <row r="13" hidden="1" customHeight="1" spans="1:8">
      <c r="A13" s="16"/>
      <c r="B13" s="22"/>
      <c r="C13" s="23"/>
      <c r="D13" s="24"/>
      <c r="E13" s="24"/>
      <c r="F13" s="24"/>
      <c r="G13" s="25"/>
      <c r="H13" s="26"/>
    </row>
    <row r="14" hidden="1" customHeight="1" spans="1:8">
      <c r="A14" s="16"/>
      <c r="B14" s="27"/>
      <c r="C14" s="28" t="s">
        <v>127</v>
      </c>
      <c r="D14" s="29">
        <f>SUM(D9:D13)</f>
        <v>0</v>
      </c>
      <c r="E14" s="29">
        <f>SUM(E9:E13)</f>
        <v>0</v>
      </c>
      <c r="F14" s="29">
        <f>SUM(F9:F13)</f>
        <v>25</v>
      </c>
      <c r="G14" s="29">
        <f>SUM(G9:G13)</f>
        <v>0</v>
      </c>
      <c r="H14" s="30">
        <f>SUM(H9:H13)</f>
        <v>25</v>
      </c>
    </row>
    <row r="15" hidden="1" customHeight="1" spans="2:8">
      <c r="B15" s="31"/>
      <c r="D15" s="32"/>
      <c r="E15" s="33"/>
      <c r="F15" s="33"/>
      <c r="G15" s="33"/>
      <c r="H15" s="33"/>
    </row>
    <row r="16" hidden="1" customHeight="1" spans="3:8">
      <c r="C16" s="34" t="s">
        <v>128</v>
      </c>
      <c r="E16" s="35">
        <f>(D14+E14)*100/(H14-G14)</f>
        <v>0</v>
      </c>
      <c r="F16" s="1" t="s">
        <v>129</v>
      </c>
      <c r="H16" s="36"/>
    </row>
    <row r="17" hidden="1" customHeight="1" spans="3:8">
      <c r="C17" s="34" t="s">
        <v>130</v>
      </c>
      <c r="E17" s="35">
        <f>D14*100/(H14-G14)</f>
        <v>0</v>
      </c>
      <c r="F17" s="1" t="s">
        <v>129</v>
      </c>
      <c r="H17" s="36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47917" right="0.747917" top="0.984028" bottom="0.984028" header="0.511806" footer="0.5"/>
  <pageSetup paperSize="1" scale="90" firstPageNumber="0" fitToWidth="0" fitToHeight="0" orientation="landscape" useFirstPageNumber="1" horizontalDpi="300" verticalDpi="300"/>
  <headerFooter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ONLYOFFICE/5.4.1.33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Module1</vt:lpstr>
      <vt:lpstr>Module2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 Gia</cp:lastModifiedBy>
  <cp:revision>15</cp:revision>
  <dcterms:created xsi:type="dcterms:W3CDTF">2020-04-02T04:01:00Z</dcterms:created>
  <dcterms:modified xsi:type="dcterms:W3CDTF">2020-04-09T09:30:33Z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