
<file path=[Content_Types].xml><?xml version="1.0" encoding="utf-8"?>
<Types xmlns="http://schemas.openxmlformats.org/package/2006/content-types">
  <Default Extension="vml" ContentType="application/vnd.openxmlformats-officedocument.vmlDrawing"/>
  <Default Extension="jpg" ContentType="image/jpeg"/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threadedComments/threadedComment2.xml" ContentType="application/vnd.ms-excel.threaded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persons/person.xml" ContentType="application/vnd.ms-excel.person+xml"/>
  <Override PartName="/xl/threadedComments/threadedComment3.xml" ContentType="application/vnd.ms-excel.threadedcomment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Cover" sheetId="1" state="visible" r:id="rId1"/>
    <sheet name="Test case List" sheetId="2" state="visible" r:id="rId2"/>
    <sheet name="Module1" sheetId="3" state="visible" r:id="rId3"/>
    <sheet name="Module2" sheetId="4" state="visible" r:id="rId4"/>
    <sheet name="Test Report" sheetId="5" state="visible" r:id="rId5"/>
  </sheets>
  <definedNames>
    <definedName name="ACTION">#REF!</definedName>
    <definedName name="_xlnm._FilterDatabase" localSheetId="2" hidden="1">Module1!$A$8:$H$14</definedName>
    <definedName name="_xlnm._FilterDatabase" localSheetId="3" hidden="1">Module2!$A$8:$H$32</definedName>
  </definedName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tc={4CB62B4D-2572-4ED9-82B6-3DB52B260B15}</author>
  </authors>
  <commentList>
    <comment ref="E11" authorId="0" xr:uid="{4CB62B4D-2572-4ED9-82B6-3DB52B260B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*A: Add
  M: Modify
  D: Delete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tc={25847E15-7B1D-4297-97A3-732C50582FBC}</author>
  </authors>
  <commentList>
    <comment ref="F8" authorId="0" xr:uid="{25847E15-7B1D-4297-97A3-732C50582F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Pass
Fail
Untested
N/A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tc={6C20666E-0634-4054-AFF9-7FEC35A44C66}</author>
  </authors>
  <commentList>
    <comment ref="F8" authorId="0" xr:uid="{6C20666E-0634-4054-AFF9-7FEC35A44C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[Threaded comment]
Your version of Excel allows you to read this threaded comment; however, any edits to it will get removed if the file is opened in a newer version of Excel. Learn more: https://go.microsoft.com/fwlink/?linkid=870924
Comment:
    Pass
Fail
Untested
N/A
</t>
      </text>
    </comment>
  </commentList>
</comments>
</file>

<file path=xl/sharedStrings.xml><?xml version="1.0" encoding="utf-8"?>
<sst xmlns="http://schemas.openxmlformats.org/spreadsheetml/2006/main" count="134" uniqueCount="134">
  <si>
    <t xml:space="preserve">TEST CASE</t>
  </si>
  <si>
    <t xml:space="preserve">Project Name</t>
  </si>
  <si>
    <t xml:space="preserve">&lt;Project Name&gt;</t>
  </si>
  <si>
    <t>Creator</t>
  </si>
  <si>
    <t xml:space="preserve">Project Code</t>
  </si>
  <si>
    <t xml:space="preserve">&lt;Project Code&gt;</t>
  </si>
  <si>
    <t>Reviewer/Approver</t>
  </si>
  <si>
    <t xml:space="preserve">Document Code</t>
  </si>
  <si>
    <t xml:space="preserve">Issue Date</t>
  </si>
  <si>
    <t>Version</t>
  </si>
  <si>
    <t xml:space="preserve">Record of change</t>
  </si>
  <si>
    <t xml:space="preserve">Effective Date</t>
  </si>
  <si>
    <t xml:space="preserve">Change Item</t>
  </si>
  <si>
    <t>*A,D,M</t>
  </si>
  <si>
    <t xml:space="preserve">Change description</t>
  </si>
  <si>
    <t>Reference</t>
  </si>
  <si>
    <t xml:space="preserve">&lt;Date when these changes are effective&gt;</t>
  </si>
  <si>
    <t xml:space="preserve">&lt;List of documents which are referred in this version.&gt;</t>
  </si>
  <si>
    <t xml:space="preserve">TEST CASE LIST</t>
  </si>
  <si>
    <t xml:space="preserve">Test Environment Setup Description</t>
  </si>
  <si>
    <t xml:space="preserve">&lt;List enviroment requires in this system
1. Server
2. Database
3. Web Browser
...
&gt;</t>
  </si>
  <si>
    <t>No</t>
  </si>
  <si>
    <t xml:space="preserve">Function Name</t>
  </si>
  <si>
    <t xml:space="preserve">Sheet Name</t>
  </si>
  <si>
    <t>Description</t>
  </si>
  <si>
    <t>Pre-Condition</t>
  </si>
  <si>
    <t xml:space="preserve">User Interface</t>
  </si>
  <si>
    <t>Module1</t>
  </si>
  <si>
    <t xml:space="preserve">Test user interface, clear button
 and close button</t>
  </si>
  <si>
    <t xml:space="preserve">Check Date Time Function</t>
  </si>
  <si>
    <t>Module2</t>
  </si>
  <si>
    <t xml:space="preserve">Test feature check validate</t>
  </si>
  <si>
    <t xml:space="preserve">Module Code</t>
  </si>
  <si>
    <t xml:space="preserve">Module1 </t>
  </si>
  <si>
    <t>Pass</t>
  </si>
  <si>
    <t xml:space="preserve">Test requirement</t>
  </si>
  <si>
    <t xml:space="preserve">&lt;Brief description about requirements which are tested in this sheet&gt;</t>
  </si>
  <si>
    <t>Fail</t>
  </si>
  <si>
    <t>Tester</t>
  </si>
  <si>
    <t>Untested</t>
  </si>
  <si>
    <t>N/A</t>
  </si>
  <si>
    <t xml:space="preserve">Number of Test cases</t>
  </si>
  <si>
    <t>Untesed</t>
  </si>
  <si>
    <t>ID</t>
  </si>
  <si>
    <t xml:space="preserve">Test Case Description</t>
  </si>
  <si>
    <t xml:space="preserve">Test Case Procedure</t>
  </si>
  <si>
    <t xml:space="preserve">Expected Output</t>
  </si>
  <si>
    <t xml:space="preserve">Inter-test case Dependence</t>
  </si>
  <si>
    <t>Result</t>
  </si>
  <si>
    <t xml:space="preserve">Test date</t>
  </si>
  <si>
    <t>Note</t>
  </si>
  <si>
    <t xml:space="preserve">User Inteface</t>
  </si>
  <si>
    <t xml:space="preserve">Test User Inteface</t>
  </si>
  <si>
    <t xml:space="preserve">The "Form1" view form is displayed with the folowing informations:
- Picture box with FU Logo at the top-left corner.
- “Date Time Checker” text with fore color is “Blue” and Font Name is “Arial” and size is 26.
- “Day”, ”Month”, ”Year” texts is left-align.
- Three textbox for inputting day, month, year
- Two button “Clear”, “Check”.
- Form without Maximize and Minimize box</t>
  </si>
  <si>
    <t>15/03/2020</t>
  </si>
  <si>
    <t xml:space="preserve">Test Clear Function</t>
  </si>
  <si>
    <t xml:space="preserve">1. Input value into all textfield
2. Click button "Clear"</t>
  </si>
  <si>
    <t xml:space="preserve">All text in all textfield is clear 
after step 2</t>
  </si>
  <si>
    <t xml:space="preserve"> User clicks on 'close' button</t>
  </si>
  <si>
    <t xml:space="preserve">1. Click on 'close' button</t>
  </si>
  <si>
    <t xml:space="preserve">Form shows message box: "Are you sure to exit?</t>
  </si>
  <si>
    <t xml:space="preserve">Test Close function 1</t>
  </si>
  <si>
    <t xml:space="preserve">1. Click X button
2. Select "Yes" option in message box</t>
  </si>
  <si>
    <t xml:space="preserve">Application is closed 
after step 2</t>
  </si>
  <si>
    <t xml:space="preserve">Test Close function 2</t>
  </si>
  <si>
    <t xml:space="preserve">1. Click X button
2. Select "No" option in message</t>
  </si>
  <si>
    <t xml:space="preserve">Message box is closed and 
application still exist</t>
  </si>
  <si>
    <t xml:space="preserve">Test Data</t>
  </si>
  <si>
    <t xml:space="preserve">Check Date Time</t>
  </si>
  <si>
    <t xml:space="preserve">Test Leap Year 1</t>
  </si>
  <si>
    <t xml:space="preserve">1. Enter "30" into "Day" text field.
2. Enter "2" into "Month" text field.
3. Enter "2020" into "Year" text field.
4. Click "Check" button</t>
  </si>
  <si>
    <t xml:space="preserve">Form show message box:  30/2/2020 is NOT correct date time!</t>
  </si>
  <si>
    <t xml:space="preserve">Test Leap Year 2</t>
  </si>
  <si>
    <t xml:space="preserve">1. Enter "29" into "Day" text field.
2. Enter "2" into "Month" text field.
3. Enter "2016" into "Year" text field.
4. Click "Check" button</t>
  </si>
  <si>
    <t xml:space="preserve">Form show message box: 29/2/2016 is correct date time!</t>
  </si>
  <si>
    <t xml:space="preserve">Test Leap Year 3</t>
  </si>
  <si>
    <t xml:space="preserve">1. Enter "29" into "Day" text field.
2. Enter "2" into "Month" text field.
3. Enter "2017" into "Year" text field.
4. Click "Check" button</t>
  </si>
  <si>
    <t xml:space="preserve">Form show message box: 29/2/2017 is NOT correct date time!</t>
  </si>
  <si>
    <t xml:space="preserve">Test Day smaller than 1</t>
  </si>
  <si>
    <t xml:space="preserve">1. Enter "0" into "Day" text field.
2. Enter "12" into "Month" text field.
3. Enter "2019" into "Year" text field.
4. Click "Check" button</t>
  </si>
  <si>
    <t xml:space="preserve">Form show message box: Input data for Day is out of range!</t>
  </si>
  <si>
    <t xml:space="preserve">Test Day greater than 31</t>
  </si>
  <si>
    <t xml:space="preserve">1. Enter "32" into "Day" text field.
2. Enter "12" into "Month" text field.
3. Enter "2019" into "Year" text field.
4. Click "Check" button</t>
  </si>
  <si>
    <t xml:space="preserve">Test Month smaller than 1</t>
  </si>
  <si>
    <t xml:space="preserve">1. Enter "10" into "Day" text field.
2. Enter "0" into "Month" text field.
3. Enter "2019" into "Year" text field.
4. Click "Check" button</t>
  </si>
  <si>
    <t xml:space="preserve">Form show message box: Input data for Month is out of range!</t>
  </si>
  <si>
    <t xml:space="preserve">Test Month greater than 12</t>
  </si>
  <si>
    <t xml:space="preserve">1. Enter "10" into "Day" text field.
2. Enter "13" into "Month" text field.
3. Enter "2019" into "Year" text field.
4. Click "Check" button</t>
  </si>
  <si>
    <t xml:space="preserve">Test Year smaller than 1000</t>
  </si>
  <si>
    <t xml:space="preserve">1. Enter "10" into "Day" text field.
2. Enter "12" into "Month" text field.
3. Enter "999" into "Year" text field.
4. Click "Check" button</t>
  </si>
  <si>
    <t xml:space="preserve">Form show message box: Input data for Year is out of range!</t>
  </si>
  <si>
    <t xml:space="preserve">Test Year greater than 3000</t>
  </si>
  <si>
    <t xml:space="preserve">1. Enter "10" into "Day" text field.
2. Enter "12" into "Month" text field.
3. Enter "3001" into "Year" text field.
4. Click "Check" button</t>
  </si>
  <si>
    <t xml:space="preserve">Test Day is not number</t>
  </si>
  <si>
    <t xml:space="preserve">1. Enter "abc12" into "Day" text field.
2. Enter "12" into "Month" text field.
3. Enter "2019" into "Year" text field.
4. Click "Check" button</t>
  </si>
  <si>
    <t xml:space="preserve">Form show message box: Input data for Day is incorrect format!</t>
  </si>
  <si>
    <t xml:space="preserve">Test Month is not number</t>
  </si>
  <si>
    <t xml:space="preserve">1. Enter "10" into "Day" text field.
2. Enter "@@" into "Month" text field.
3. Enter "2019" into "Year" text field.
4. Click "Check" button</t>
  </si>
  <si>
    <t xml:space="preserve">Form show message box: Input data for Month is incorrect formatt!</t>
  </si>
  <si>
    <t xml:space="preserve">Test Year is not number</t>
  </si>
  <si>
    <t xml:space="preserve">1. Enter "10" into "Day" text field.
2. Enter "12" into "Month" text field.
3. Enter "!@#" into "Year" text field.
4. Click "Check" button</t>
  </si>
  <si>
    <t xml:space="preserve">Form show message box: Input data for Year is incorrect format!</t>
  </si>
  <si>
    <t xml:space="preserve">Test input empty</t>
  </si>
  <si>
    <t xml:space="preserve">1. Click "Check" button</t>
  </si>
  <si>
    <t xml:space="preserve">Form show message box: 
Please input data!</t>
  </si>
  <si>
    <t xml:space="preserve">Test input with blank</t>
  </si>
  <si>
    <t xml:space="preserve">1. Enter "1 0" into "Day" text field.
2. Enter "12" into "Month" text field.
3. Enter "2019" into "Year" text field.
4. Click "Check" button</t>
  </si>
  <si>
    <t xml:space="preserve">Test input no blank into Day texbox and Month textbox</t>
  </si>
  <si>
    <t xml:space="preserve">1. Enter "" into "Day" text field.
2. Enter "" into "Month" text field.
3. Enter "2019" into "Year" text field.
4. Click "Check" button</t>
  </si>
  <si>
    <t xml:space="preserve">Test date (31/5/2020)</t>
  </si>
  <si>
    <t xml:space="preserve">1. Enter "31" into "Day" text field.
2. Enter "5" into "Month" text field.
3. Enter "2020" into "Year" text field.
4. Click "Check" button</t>
  </si>
  <si>
    <t xml:space="preserve">Form show message box: 31/5/2020 is correct date time!</t>
  </si>
  <si>
    <t xml:space="preserve">Test date (30/4/2020)</t>
  </si>
  <si>
    <t xml:space="preserve">1. Enter "30" into "Day" text field.
2. Enter "4" into "Month" text field.
3. Enter "2020" into "Year" text field.
4. Click "Check" button</t>
  </si>
  <si>
    <t xml:space="preserve">Form show message box: 30/4/2020 is correct date time!</t>
  </si>
  <si>
    <t xml:space="preserve">Test date (31/4/2020)</t>
  </si>
  <si>
    <t xml:space="preserve">1. Enter "31" into "Day" text field.
2. Enter "4" into "Month" text field.
3. Enter "2020" into "Year" text field.
4. Click "Check" button</t>
  </si>
  <si>
    <t xml:space="preserve">Form show message box: 31/4/2020 is NOT correct date time!</t>
  </si>
  <si>
    <t xml:space="preserve">Test date (29/02/2000)</t>
  </si>
  <si>
    <t xml:space="preserve">1. Enter "29" into "Day" text field.
2. Enter "2" into "Month" text field.
3. Enter "2000" into "Year" text field.
4. Click "Check" button</t>
  </si>
  <si>
    <t xml:space="preserve">Form show message box: 29/2/2000 is correct date time!</t>
  </si>
  <si>
    <t xml:space="preserve">Test date (29/2/2100)</t>
  </si>
  <si>
    <t xml:space="preserve">1. Enter "29" into "Day" text field.
2. Enter "2" into "Month" text field.
3. Enter "2100" into "Year" text field.
4. Click "Check" button</t>
  </si>
  <si>
    <t xml:space="preserve">Form show message box: 29/2/2100 is NOT correct date time!</t>
  </si>
  <si>
    <t xml:space="preserve">TEST REPORT</t>
  </si>
  <si>
    <t xml:space="preserve">&lt;Date when this test report is created&gt;</t>
  </si>
  <si>
    <t>Notes</t>
  </si>
  <si>
    <t xml:space="preserve">&lt;List modules included in this release&gt; ex: Release 1 includes 2 modules: Module1 and Module2</t>
  </si>
  <si>
    <t xml:space="preserve">Module code</t>
  </si>
  <si>
    <t xml:space="preserve">Number of  test cases</t>
  </si>
  <si>
    <t xml:space="preserve">Sub total</t>
  </si>
  <si>
    <t xml:space="preserve">Test coverage</t>
  </si>
  <si>
    <t>%</t>
  </si>
  <si>
    <t xml:space="preserve">Test successful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</si>
</sst>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0" formatCode="_(* #,##0.00_);_(* \(#,##0.00\);_(* &quot;-&quot;??_);_(@_)"/>
    <numFmt numFmtId="161" formatCode="_(* #,##0_);_(* \(#,##0\);_(* &quot;-&quot;_);_(@_)"/>
    <numFmt numFmtId="162" formatCode="_(&quot;$&quot;* #,##0_);_(&quot;$&quot;* \(#,##0\);_(&quot;$&quot;* &quot;-&quot;_);_(@_)"/>
    <numFmt numFmtId="163" formatCode="_(&quot;$&quot;* #,##0.00_);_(&quot;$&quot;* \(#,##0.00\);_(&quot;$&quot;* &quot;-&quot;??_);_(@_)"/>
    <numFmt numFmtId="164" formatCode="d\-mmm\-yy;@"/>
  </numFmts>
  <fonts count="38">
    <font>
      <name val="ＭＳ Ｐゴシック"/>
      <color theme="1"/>
      <sz val="11"/>
    </font>
    <font>
      <name val="Calibri"/>
      <color theme="1"/>
      <sz val="11"/>
      <scheme val="minor"/>
    </font>
    <font>
      <name val="Arial"/>
      <sz val="10"/>
    </font>
    <font>
      <name val="Calibri"/>
      <b/>
      <color theme="0"/>
      <sz val="11"/>
      <scheme val="minor"/>
    </font>
    <font>
      <name val="Calibri"/>
      <b/>
      <color theme="3"/>
      <sz val="13"/>
      <scheme val="minor"/>
    </font>
    <font>
      <name val="ＭＳ Ｐゴシック"/>
      <color indexed="4"/>
      <sz val="11"/>
      <u val="single"/>
    </font>
    <font>
      <name val="Calibri"/>
      <color theme="0"/>
      <sz val="11"/>
      <scheme val="minor"/>
    </font>
    <font>
      <name val="ＭＳ Ｐゴシック"/>
      <color theme="11"/>
      <sz val="11"/>
      <u val="single"/>
    </font>
    <font>
      <name val="Calibri"/>
      <color indexed="2"/>
      <sz val="11"/>
      <scheme val="minor"/>
    </font>
    <font>
      <name val="Cambria"/>
      <b/>
      <color theme="3"/>
      <sz val="18"/>
      <scheme val="maj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1"/>
      <scheme val="minor"/>
    </font>
    <font>
      <name val="Calibri"/>
      <color rgb="FF3F3F76"/>
      <sz val="11"/>
      <scheme val="minor"/>
    </font>
    <font>
      <name val="Calibri"/>
      <color rgb="FF006100"/>
      <sz val="11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  <font>
      <name val="ＭＳ ゴシック"/>
      <sz val="9"/>
    </font>
    <font>
      <name val="Tahoma"/>
      <sz val="10"/>
    </font>
    <font>
      <name val="Tahoma"/>
      <b/>
      <color indexed="2"/>
      <sz val="22"/>
    </font>
    <font>
      <name val="Tahoma"/>
      <b/>
      <color indexed="2"/>
      <sz val="26"/>
    </font>
    <font>
      <name val="Tahoma"/>
      <b/>
      <sz val="20"/>
    </font>
    <font>
      <name val="Tahoma"/>
      <b/>
      <color indexed="60"/>
      <sz val="10"/>
    </font>
    <font>
      <name val="Tahoma"/>
      <i/>
      <color indexed="17"/>
      <sz val="10"/>
    </font>
    <font>
      <name val="Tahoma"/>
      <b/>
      <color indexed="65"/>
      <sz val="10"/>
    </font>
    <font>
      <name val="Tahoma"/>
      <b/>
      <sz val="10"/>
    </font>
    <font>
      <name val="Tahoma"/>
      <b/>
      <color indexed="2"/>
      <sz val="10"/>
    </font>
    <font>
      <name val="Tahoma"/>
      <color indexed="20"/>
      <sz val="10"/>
      <u val="single"/>
    </font>
    <font>
      <name val="Tahoma"/>
      <color indexed="4"/>
      <sz val="10"/>
      <u val="single"/>
    </font>
    <font>
      <name val="Tahoma"/>
      <color indexed="2"/>
      <sz val="10"/>
    </font>
    <font>
      <name val="Tahoma"/>
      <b/>
      <color rgb="FF00B050"/>
      <sz val="10"/>
    </font>
    <font>
      <name val="Tahoma"/>
      <color theme="1"/>
      <sz val="10"/>
    </font>
    <font>
      <name val="Tahoma"/>
      <color indexed="65"/>
      <sz val="10"/>
    </font>
    <font>
      <name val="Tahoma"/>
      <b/>
      <color indexed="4"/>
      <sz val="10"/>
    </font>
  </fonts>
  <fills count="28">
    <fill/>
    <fill/>
    <fill>
      <patternFill patternType="solid">
        <fgColor theme="4" tint="0.5999940000000000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6" tint="0.59999400000000003"/>
        <bgColor indexed="64"/>
      </patternFill>
    </fill>
    <fill>
      <patternFill patternType="solid">
        <fgColor theme="5" tint="0.59999400000000003"/>
        <bgColor indexed="64"/>
      </patternFill>
    </fill>
    <fill>
      <patternFill patternType="solid">
        <fgColor theme="9" tint="0.79998199999999997"/>
        <bgColor indexed="64"/>
      </patternFill>
    </fill>
    <fill>
      <patternFill patternType="solid">
        <fgColor theme="6" tint="0.7999819999999999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99999999997"/>
        <bgColor indexed="64"/>
      </patternFill>
    </fill>
    <fill>
      <patternFill patternType="solid">
        <fgColor theme="5" tint="0.7999819999999999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99999999997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99999999997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400000000003"/>
        <bgColor indexed="64"/>
      </patternFill>
    </fill>
    <fill>
      <patternFill patternType="solid">
        <fgColor theme="9" tint="0.399976"/>
        <bgColor indexed="64"/>
      </patternFill>
    </fill>
    <fill>
      <patternFill patternType="solid">
        <fgColor indexed="65"/>
        <bgColor indexed="26"/>
      </patternFill>
    </fill>
    <fill>
      <patternFill patternType="solid">
        <fgColor indexed="18"/>
        <bgColor indexed="18"/>
      </patternFill>
    </fill>
    <fill>
      <patternFill patternType="solid">
        <fgColor indexed="62"/>
        <bgColor indexed="56"/>
      </patternFill>
    </fill>
    <fill>
      <patternFill patternType="solid">
        <fgColor indexed="27"/>
        <bgColor indexed="27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5" tint="0.49998500000000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5"/>
      </bottom>
      <diagonal/>
    </border>
    <border>
      <left/>
      <right/>
      <top/>
      <bottom style="medium">
        <color theme="5" tint="0.39997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5"/>
      </top>
      <bottom style="double">
        <color theme="5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/>
      <top style="thin">
        <color theme="1"/>
      </top>
      <bottom style="hair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thin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thin">
        <color theme="1"/>
      </bottom>
      <diagonal/>
    </border>
  </borders>
  <cellStyleXfs count="52">
    <xf fontId="0" fillId="0" borderId="1" numFmtId="0" applyNumberFormat="1" applyFont="1" applyFill="1" applyBorder="1"/>
    <xf fontId="1" fillId="2" borderId="1" numFmtId="0" applyNumberFormat="1" applyFont="1" applyFill="1" applyBorder="1"/>
    <xf fontId="2" fillId="0" borderId="1" numFmtId="160" applyNumberFormat="1" applyFont="1" applyFill="1" applyBorder="1"/>
    <xf fontId="2" fillId="0" borderId="1" numFmtId="161" applyNumberFormat="1" applyFont="1" applyFill="1" applyBorder="1"/>
    <xf fontId="2" fillId="0" borderId="1" numFmtId="162" applyNumberFormat="1" applyFont="1" applyFill="1" applyBorder="1"/>
    <xf fontId="2" fillId="0" borderId="1" numFmtId="163" applyNumberFormat="1" applyFont="1" applyFill="1" applyBorder="1"/>
    <xf fontId="2" fillId="0" borderId="1" numFmtId="9" applyNumberFormat="1" applyFont="1" applyFill="1" applyBorder="1"/>
    <xf fontId="3" fillId="3" borderId="2" numFmtId="0" applyNumberFormat="1" applyFont="1" applyFill="1" applyBorder="1"/>
    <xf fontId="4" fillId="0" borderId="3" numFmtId="0" applyNumberFormat="1" applyFont="1" applyFill="1" applyBorder="1"/>
    <xf fontId="0" fillId="4" borderId="4" numFmtId="0" applyNumberFormat="1" applyFont="1" applyFill="1" applyBorder="1"/>
    <xf fontId="5" fillId="0" borderId="1" numFmtId="0" applyNumberFormat="1" applyFont="1" applyFill="1" applyBorder="1"/>
    <xf fontId="0" fillId="0" borderId="1" numFmtId="0" applyNumberFormat="1" applyFont="1" applyFill="1" applyBorder="1"/>
    <xf fontId="6" fillId="5" borderId="1" numFmtId="0" applyNumberFormat="1" applyFont="1" applyFill="1" applyBorder="1"/>
    <xf fontId="7" fillId="0" borderId="1" numFmtId="0" applyNumberFormat="1" applyFont="1" applyFill="1" applyBorder="1">
      <alignment vertical="top"/>
    </xf>
    <xf fontId="1" fillId="6" borderId="1" numFmtId="0" applyNumberFormat="1" applyFont="1" applyFill="1" applyBorder="1"/>
    <xf fontId="8" fillId="0" borderId="1" numFmtId="0" applyNumberFormat="1" applyFont="1" applyFill="1" applyBorder="1"/>
    <xf fontId="1" fillId="7" borderId="1" numFmtId="0" applyNumberFormat="1" applyFont="1" applyFill="1" applyBorder="1"/>
    <xf fontId="9" fillId="0" borderId="1" numFmtId="0" applyNumberFormat="1" applyFont="1" applyFill="1" applyBorder="1"/>
    <xf fontId="10" fillId="0" borderId="1" numFmtId="0" applyNumberFormat="1" applyFont="1" applyFill="1" applyBorder="1"/>
    <xf fontId="11" fillId="0" borderId="5" numFmtId="0" applyNumberFormat="1" applyFont="1" applyFill="1" applyBorder="1"/>
    <xf fontId="12" fillId="0" borderId="6" numFmtId="0" applyNumberFormat="1" applyFont="1" applyFill="1" applyBorder="1"/>
    <xf fontId="12" fillId="0" borderId="1" numFmtId="0" applyNumberFormat="1" applyFont="1" applyFill="1" applyBorder="1"/>
    <xf fontId="13" fillId="8" borderId="7" numFmtId="0" applyNumberFormat="1" applyFont="1" applyFill="1" applyBorder="1"/>
    <xf fontId="6" fillId="6" borderId="1" numFmtId="0" applyNumberFormat="1" applyFont="1" applyFill="1" applyBorder="1"/>
    <xf fontId="14" fillId="9" borderId="1" numFmtId="0" applyNumberFormat="1" applyFont="1" applyFill="1" applyBorder="1"/>
    <xf fontId="15" fillId="10" borderId="8" numFmtId="0" applyNumberFormat="1" applyFont="1" applyFill="1" applyBorder="1"/>
    <xf fontId="1" fillId="11" borderId="1" numFmtId="0" applyNumberFormat="1" applyFont="1" applyFill="1" applyBorder="1"/>
    <xf fontId="16" fillId="10" borderId="7" numFmtId="0" applyNumberFormat="1" applyFont="1" applyFill="1" applyBorder="1"/>
    <xf fontId="17" fillId="0" borderId="9" numFmtId="0" applyNumberFormat="1" applyFont="1" applyFill="1" applyBorder="1"/>
    <xf fontId="18" fillId="0" borderId="10" numFmtId="0" applyNumberFormat="1" applyFont="1" applyFill="1" applyBorder="1"/>
    <xf fontId="19" fillId="12" borderId="1" numFmtId="0" applyNumberFormat="1" applyFont="1" applyFill="1" applyBorder="1"/>
    <xf fontId="20" fillId="13" borderId="1" numFmtId="0" applyNumberFormat="1" applyFont="1" applyFill="1" applyBorder="1"/>
    <xf fontId="6" fillId="14" borderId="1" numFmtId="0" applyNumberFormat="1" applyFont="1" applyFill="1" applyBorder="1"/>
    <xf fontId="1" fillId="15" borderId="1" numFmtId="0" applyNumberFormat="1" applyFont="1" applyFill="1" applyBorder="1"/>
    <xf fontId="6" fillId="16" borderId="1" numFmtId="0" applyNumberFormat="1" applyFont="1" applyFill="1" applyBorder="1"/>
    <xf fontId="6" fillId="17" borderId="1" numFmtId="0" applyNumberFormat="1" applyFont="1" applyFill="1" applyBorder="1"/>
    <xf fontId="1" fillId="12" borderId="1" numFmtId="0" applyNumberFormat="1" applyFont="1" applyFill="1" applyBorder="1"/>
    <xf fontId="1" fillId="8" borderId="1" numFmtId="0" applyNumberFormat="1" applyFont="1" applyFill="1" applyBorder="1"/>
    <xf fontId="6" fillId="7" borderId="1" numFmtId="0" applyNumberFormat="1" applyFont="1" applyFill="1" applyBorder="1"/>
    <xf fontId="6" fillId="18" borderId="1" numFmtId="0" applyNumberFormat="1" applyFont="1" applyFill="1" applyBorder="1"/>
    <xf fontId="1" fillId="9" borderId="1" numFmtId="0" applyNumberFormat="1" applyFont="1" applyFill="1" applyBorder="1"/>
    <xf fontId="6" fillId="5" borderId="1" numFmtId="0" applyNumberFormat="1" applyFont="1" applyFill="1" applyBorder="1"/>
    <xf fontId="1" fillId="19" borderId="1" numFmtId="0" applyNumberFormat="1" applyFont="1" applyFill="1" applyBorder="1"/>
    <xf fontId="1" fillId="19" borderId="1" numFmtId="0" applyNumberFormat="1" applyFont="1" applyFill="1" applyBorder="1"/>
    <xf fontId="6" fillId="20" borderId="1" numFmtId="0" applyNumberFormat="1" applyFont="1" applyFill="1" applyBorder="1"/>
    <xf fontId="1" fillId="2" borderId="1" numFmtId="0" applyNumberFormat="1" applyFont="1" applyFill="1" applyBorder="1"/>
    <xf fontId="6" fillId="20" borderId="1" numFmtId="0" applyNumberFormat="1" applyFont="1" applyFill="1" applyBorder="1"/>
    <xf fontId="6" fillId="21" borderId="1" numFmtId="0" applyNumberFormat="1" applyFont="1" applyFill="1" applyBorder="1"/>
    <xf fontId="21" fillId="0" borderId="1" numFmtId="0" applyNumberFormat="1" applyFont="1" applyFill="1" applyBorder="1"/>
    <xf fontId="1" fillId="22" borderId="1" numFmtId="0" applyNumberFormat="1" applyFont="1" applyFill="1" applyBorder="1"/>
    <xf fontId="6" fillId="23" borderId="1" numFmtId="0" applyNumberFormat="1" applyFont="1" applyFill="1" applyBorder="1"/>
    <xf fontId="0" fillId="0" borderId="1" numFmtId="0" applyNumberFormat="1" applyFont="1" applyFill="1" applyBorder="1"/>
  </cellStyleXfs>
  <cellXfs count="139">
    <xf fontId="0" fillId="0" borderId="1" numFmtId="0" xfId="0" applyBorder="1"/>
    <xf fontId="22" fillId="0" borderId="1" numFmtId="0" xfId="0" applyFont="1" applyBorder="1"/>
    <xf fontId="22" fillId="0" borderId="1" numFmtId="0" xfId="0" applyFont="1" applyBorder="1" applyAlignment="1">
      <alignment horizontal="left" indent="1"/>
    </xf>
    <xf fontId="22" fillId="0" borderId="1" numFmtId="0" xfId="0" applyFont="1" applyBorder="1" applyAlignment="1">
      <alignment horizontal="center" vertical="center"/>
    </xf>
    <xf fontId="23" fillId="24" borderId="1" numFmtId="0" xfId="0" applyFont="1" applyFill="1" applyBorder="1" applyAlignment="1">
      <alignment horizontal="center" vertical="center"/>
    </xf>
    <xf fontId="24" fillId="0" borderId="11" numFmtId="0" xfId="0" applyFont="1" applyBorder="1" applyAlignment="1">
      <alignment horizontal="center" vertical="center"/>
    </xf>
    <xf fontId="25" fillId="0" borderId="12" numFmtId="0" xfId="0" applyFont="1" applyBorder="1" applyAlignment="1">
      <alignment horizontal="center" vertical="center"/>
    </xf>
    <xf fontId="26" fillId="24" borderId="1" numFmtId="0" xfId="0" applyFont="1" applyFill="1" applyBorder="1" applyAlignment="1">
      <alignment horizontal="left" indent="1"/>
    </xf>
    <xf fontId="27" fillId="0" borderId="1" numFmtId="0" xfId="0" applyFont="1" applyBorder="1" applyAlignment="1">
      <alignment horizontal="left" indent="1"/>
    </xf>
    <xf fontId="22" fillId="24" borderId="1" numFmtId="0" xfId="0" applyFont="1" applyFill="1" applyBorder="1"/>
    <xf fontId="26" fillId="24" borderId="12" numFmtId="0" xfId="0" applyFont="1" applyFill="1" applyBorder="1" applyAlignment="1">
      <alignment horizontal="left"/>
    </xf>
    <xf fontId="27" fillId="0" borderId="12" numFmtId="0" xfId="0" applyFont="1" applyBorder="1" applyAlignment="1">
      <alignment horizontal="left"/>
    </xf>
    <xf fontId="22" fillId="0" borderId="13" numFmtId="0" xfId="0" applyFont="1" applyBorder="1"/>
    <xf fontId="26" fillId="24" borderId="12" numFmtId="0" xfId="0" applyFont="1" applyFill="1" applyBorder="1" applyAlignment="1">
      <alignment horizontal="left" vertical="center"/>
    </xf>
    <xf fontId="27" fillId="0" borderId="12" numFmtId="0" xfId="0" applyFont="1" applyBorder="1" applyAlignment="1">
      <alignment horizontal="left" vertical="center"/>
    </xf>
    <xf fontId="27" fillId="0" borderId="13" numFmtId="0" xfId="0" applyFont="1" applyBorder="1" applyAlignment="1">
      <alignment horizontal="left" indent="1"/>
    </xf>
    <xf fontId="26" fillId="24" borderId="1" numFmtId="0" xfId="0" applyFont="1" applyFill="1" applyBorder="1"/>
    <xf fontId="27" fillId="0" borderId="1" numFmtId="0" xfId="0" applyFont="1" applyBorder="1" applyAlignment="1">
      <alignment horizontal="left"/>
    </xf>
    <xf fontId="26" fillId="0" borderId="1" numFmtId="0" xfId="0" applyFont="1" applyBorder="1" applyAlignment="1">
      <alignment horizontal="left"/>
    </xf>
    <xf fontId="22" fillId="0" borderId="1" numFmtId="0" xfId="0" applyFont="1" applyBorder="1" applyAlignment="1">
      <alignment vertical="center"/>
    </xf>
    <xf fontId="28" fillId="25" borderId="14" numFmtId="164" xfId="0" applyNumberFormat="1" applyFont="1" applyFill="1" applyBorder="1" applyAlignment="1">
      <alignment horizontal="center" vertical="center"/>
    </xf>
    <xf fontId="28" fillId="25" borderId="15" numFmtId="0" xfId="0" applyFont="1" applyFill="1" applyBorder="1" applyAlignment="1">
      <alignment horizontal="center" vertical="center"/>
    </xf>
    <xf fontId="28" fillId="25" borderId="16" numFmtId="0" xfId="0" applyFont="1" applyFill="1" applyBorder="1" applyAlignment="1">
      <alignment horizontal="center" vertical="center"/>
    </xf>
    <xf fontId="22" fillId="0" borderId="1" numFmtId="0" xfId="0" applyFont="1" applyBorder="1" applyAlignment="1">
      <alignment vertical="top"/>
    </xf>
    <xf fontId="27" fillId="0" borderId="17" numFmtId="0" xfId="0" applyFont="1" applyBorder="1" applyAlignment="1">
      <alignment vertical="top" wrapText="1"/>
    </xf>
    <xf fontId="22" fillId="0" borderId="18" numFmtId="49" xfId="0" applyNumberFormat="1" applyFont="1" applyBorder="1" applyAlignment="1">
      <alignment vertical="top"/>
    </xf>
    <xf fontId="22" fillId="0" borderId="18" numFmtId="0" xfId="0" applyFont="1" applyBorder="1" applyAlignment="1">
      <alignment vertical="top"/>
    </xf>
    <xf fontId="22" fillId="0" borderId="18" numFmtId="15" xfId="0" applyNumberFormat="1" applyFont="1" applyBorder="1" applyAlignment="1">
      <alignment vertical="top"/>
    </xf>
    <xf fontId="27" fillId="0" borderId="19" numFmtId="0" xfId="0" applyFont="1" applyBorder="1" applyAlignment="1">
      <alignment vertical="top" wrapText="1"/>
    </xf>
    <xf fontId="22" fillId="0" borderId="17" numFmtId="164" xfId="0" applyNumberFormat="1" applyFont="1" applyBorder="1" applyAlignment="1">
      <alignment vertical="top"/>
    </xf>
    <xf fontId="22" fillId="0" borderId="19" numFmtId="0" xfId="0" applyFont="1" applyBorder="1" applyAlignment="1">
      <alignment vertical="top"/>
    </xf>
    <xf fontId="22" fillId="0" borderId="20" numFmtId="164" xfId="0" applyNumberFormat="1" applyFont="1" applyBorder="1" applyAlignment="1">
      <alignment vertical="top"/>
    </xf>
    <xf fontId="22" fillId="0" borderId="21" numFmtId="49" xfId="0" applyNumberFormat="1" applyFont="1" applyBorder="1" applyAlignment="1">
      <alignment vertical="top"/>
    </xf>
    <xf fontId="22" fillId="0" borderId="21" numFmtId="0" xfId="0" applyFont="1" applyBorder="1" applyAlignment="1">
      <alignment vertical="top"/>
    </xf>
    <xf fontId="22" fillId="0" borderId="22" numFmtId="0" xfId="0" applyFont="1" applyBorder="1" applyAlignment="1">
      <alignment vertical="top"/>
    </xf>
    <xf fontId="22" fillId="24" borderId="1" numFmtId="1" xfId="0" applyNumberFormat="1" applyFont="1" applyFill="1" applyBorder="1"/>
    <xf fontId="22" fillId="24" borderId="1" numFmtId="0" xfId="0" applyFont="1" applyFill="1" applyBorder="1" applyAlignment="1">
      <alignment horizontal="left"/>
    </xf>
    <xf fontId="25" fillId="24" borderId="1" numFmtId="0" xfId="0" applyFont="1" applyFill="1" applyBorder="1" applyAlignment="1">
      <alignment horizontal="left"/>
    </xf>
    <xf fontId="29" fillId="24" borderId="1" numFmtId="0" xfId="0" applyFont="1" applyFill="1" applyBorder="1" applyAlignment="1">
      <alignment horizontal="left"/>
    </xf>
    <xf fontId="30" fillId="24" borderId="1" numFmtId="0" xfId="0" applyFont="1" applyFill="1" applyBorder="1" applyAlignment="1">
      <alignment horizontal="left"/>
    </xf>
    <xf fontId="26" fillId="24" borderId="11" numFmtId="1" xfId="0" applyNumberFormat="1" applyFont="1" applyFill="1" applyBorder="1"/>
    <xf fontId="27" fillId="24" borderId="12" numFmtId="0" xfId="0" applyFont="1" applyFill="1" applyBorder="1" applyAlignment="1">
      <alignment horizontal="left"/>
    </xf>
    <xf fontId="22" fillId="24" borderId="1" numFmtId="0" xfId="0" applyFont="1" applyFill="1" applyBorder="1" applyAlignment="1">
      <alignment wrapText="1"/>
    </xf>
    <xf fontId="26" fillId="24" borderId="12" numFmtId="1" xfId="0" applyNumberFormat="1" applyFont="1" applyFill="1" applyBorder="1" applyAlignment="1">
      <alignment vertical="center" wrapText="1"/>
    </xf>
    <xf fontId="27" fillId="24" borderId="12" numFmtId="0" xfId="0" applyFont="1" applyFill="1" applyBorder="1" applyAlignment="1">
      <alignment vertical="top" wrapText="1"/>
    </xf>
    <xf fontId="26" fillId="24" borderId="1" numFmtId="1" xfId="0" applyNumberFormat="1" applyFont="1" applyFill="1" applyBorder="1"/>
    <xf fontId="22" fillId="24" borderId="1" numFmtId="0" xfId="0" applyFont="1" applyFill="1" applyBorder="1" applyAlignment="1">
      <alignment vertical="center"/>
    </xf>
    <xf fontId="22" fillId="24" borderId="1" numFmtId="1" xfId="0" applyNumberFormat="1" applyFont="1" applyFill="1" applyBorder="1" applyAlignment="1">
      <alignment vertical="center"/>
    </xf>
    <xf fontId="22" fillId="24" borderId="1" numFmtId="0" xfId="0" applyFont="1" applyFill="1" applyBorder="1" applyAlignment="1">
      <alignment horizontal="left" vertical="center"/>
    </xf>
    <xf fontId="29" fillId="24" borderId="1" numFmtId="0" xfId="0" applyFont="1" applyFill="1" applyBorder="1" applyAlignment="1">
      <alignment horizontal="center"/>
    </xf>
    <xf fontId="28" fillId="26" borderId="14" numFmtId="1" xfId="0" applyNumberFormat="1" applyFont="1" applyFill="1" applyBorder="1" applyAlignment="1">
      <alignment horizontal="center" vertical="center"/>
    </xf>
    <xf fontId="28" fillId="26" borderId="15" numFmtId="0" xfId="0" applyFont="1" applyFill="1" applyBorder="1" applyAlignment="1">
      <alignment horizontal="center" vertical="center"/>
    </xf>
    <xf fontId="28" fillId="26" borderId="23" numFmtId="0" xfId="0" applyFont="1" applyFill="1" applyBorder="1" applyAlignment="1">
      <alignment horizontal="center" vertical="center"/>
    </xf>
    <xf fontId="28" fillId="26" borderId="16" numFmtId="0" xfId="0" applyFont="1" applyFill="1" applyBorder="1" applyAlignment="1">
      <alignment horizontal="center" vertical="center"/>
    </xf>
    <xf fontId="22" fillId="24" borderId="17" numFmtId="1" xfId="0" applyNumberFormat="1" applyFont="1" applyFill="1" applyBorder="1" applyAlignment="1">
      <alignment vertical="center"/>
    </xf>
    <xf fontId="22" fillId="24" borderId="18" numFmtId="49" xfId="0" applyNumberFormat="1" applyFont="1" applyFill="1" applyBorder="1" applyAlignment="1">
      <alignment horizontal="left" vertical="center"/>
    </xf>
    <xf fontId="31" fillId="24" borderId="18" numFmtId="0" xfId="22" applyFont="1" applyFill="1" applyBorder="1" applyAlignment="1">
      <alignment horizontal="left" vertical="center"/>
    </xf>
    <xf fontId="22" fillId="24" borderId="18" numFmtId="0" xfId="22" applyFont="1" applyFill="1" applyBorder="1" applyAlignment="1">
      <alignment horizontal="left" vertical="center" wrapText="1"/>
    </xf>
    <xf fontId="22" fillId="24" borderId="19" numFmtId="0" xfId="0" applyFont="1" applyFill="1" applyBorder="1" applyAlignment="1">
      <alignment horizontal="left" vertical="center"/>
    </xf>
    <xf fontId="32" fillId="24" borderId="18" numFmtId="0" xfId="22" applyFont="1" applyFill="1" applyBorder="1" applyAlignment="1">
      <alignment horizontal="left" vertical="center"/>
    </xf>
    <xf fontId="22" fillId="24" borderId="18" numFmtId="0" xfId="22" applyFont="1" applyFill="1" applyBorder="1" applyAlignment="1">
      <alignment horizontal="left" vertical="center"/>
    </xf>
    <xf fontId="22" fillId="24" borderId="20" numFmtId="1" xfId="0" applyNumberFormat="1" applyFont="1" applyFill="1" applyBorder="1" applyAlignment="1">
      <alignment vertical="center"/>
    </xf>
    <xf fontId="22" fillId="24" borderId="21" numFmtId="49" xfId="0" applyNumberFormat="1" applyFont="1" applyFill="1" applyBorder="1" applyAlignment="1">
      <alignment horizontal="left" vertical="center"/>
    </xf>
    <xf fontId="22" fillId="24" borderId="21" numFmtId="0" xfId="0" applyFont="1" applyFill="1" applyBorder="1" applyAlignment="1">
      <alignment horizontal="left" vertical="center"/>
    </xf>
    <xf fontId="22" fillId="24" borderId="22" numFmtId="0" xfId="0" applyFont="1" applyFill="1" applyBorder="1" applyAlignment="1">
      <alignment horizontal="left" vertical="center"/>
    </xf>
    <xf fontId="33" fillId="24" borderId="1" numFmtId="0" xfId="0" applyFont="1" applyFill="1" applyBorder="1"/>
    <xf fontId="22" fillId="24" borderId="24" numFmtId="0" xfId="0" applyFont="1" applyFill="1" applyBorder="1"/>
    <xf fontId="22" fillId="24" borderId="24" numFmtId="0" xfId="0" applyFont="1" applyFill="1" applyBorder="1" applyAlignment="1">
      <alignment wrapText="1"/>
    </xf>
    <xf fontId="29" fillId="24" borderId="1" numFmtId="0" xfId="0" applyFont="1" applyFill="1" applyBorder="1" applyAlignment="1">
      <alignment wrapText="1"/>
    </xf>
    <xf fontId="33" fillId="24" borderId="1" numFmtId="0" xfId="0" applyFont="1" applyFill="1" applyBorder="1" applyAlignment="1">
      <alignment wrapText="1"/>
    </xf>
    <xf fontId="29" fillId="24" borderId="25" numFmtId="0" xfId="9" applyFont="1" applyFill="1" applyBorder="1" applyAlignment="1">
      <alignment horizontal="left" wrapText="1"/>
    </xf>
    <xf fontId="27" fillId="24" borderId="26" numFmtId="0" xfId="9" applyFont="1" applyFill="1" applyBorder="1" applyAlignment="1">
      <alignment horizontal="left" wrapText="1"/>
    </xf>
    <xf fontId="29" fillId="24" borderId="27" numFmtId="0" xfId="9" applyFont="1" applyFill="1" applyBorder="1" applyAlignment="1">
      <alignment horizontal="left" wrapText="1"/>
    </xf>
    <xf fontId="27" fillId="24" borderId="28" numFmtId="0" xfId="9" applyFont="1" applyFill="1" applyBorder="1" applyAlignment="1">
      <alignment horizontal="left" wrapText="1"/>
    </xf>
    <xf fontId="29" fillId="24" borderId="1" numFmtId="0" xfId="0" applyFont="1" applyFill="1" applyBorder="1"/>
    <xf fontId="29" fillId="24" borderId="27" numFmtId="0" xfId="0" applyFont="1" applyFill="1" applyBorder="1" applyAlignment="1">
      <alignment horizontal="center" vertical="center"/>
    </xf>
    <xf fontId="29" fillId="24" borderId="12" numFmtId="0" xfId="0" applyFont="1" applyFill="1" applyBorder="1" applyAlignment="1">
      <alignment horizontal="center" vertical="center" wrapText="1"/>
    </xf>
    <xf fontId="29" fillId="24" borderId="11" numFmtId="0" xfId="0" applyFont="1" applyFill="1" applyBorder="1" applyAlignment="1">
      <alignment horizontal="center" vertical="center" wrapText="1"/>
    </xf>
    <xf fontId="29" fillId="24" borderId="26" numFmtId="0" xfId="0" applyFont="1" applyFill="1" applyBorder="1" applyAlignment="1">
      <alignment horizontal="center" vertical="center" wrapText="1"/>
    </xf>
    <xf fontId="22" fillId="24" borderId="1" numFmtId="0" xfId="0" applyFont="1" applyFill="1" applyBorder="1" applyAlignment="1">
      <alignment horizontal="center" wrapText="1"/>
    </xf>
    <xf fontId="33" fillId="24" borderId="1" numFmtId="0" xfId="0" applyFont="1" applyFill="1" applyBorder="1" applyAlignment="1">
      <alignment horizontal="center" wrapText="1"/>
    </xf>
    <xf fontId="22" fillId="24" borderId="29" numFmtId="0" xfId="0" applyFont="1" applyFill="1" applyBorder="1" applyAlignment="1">
      <alignment horizontal="center" vertical="center"/>
    </xf>
    <xf fontId="22" fillId="24" borderId="30" numFmtId="0" xfId="0" applyFont="1" applyFill="1" applyBorder="1" applyAlignment="1">
      <alignment horizontal="center" vertical="center"/>
    </xf>
    <xf fontId="22" fillId="24" borderId="31" numFmtId="0" xfId="0" applyFont="1" applyFill="1" applyBorder="1" applyAlignment="1">
      <alignment horizontal="center" vertical="center"/>
    </xf>
    <xf fontId="22" fillId="24" borderId="32" numFmtId="0" xfId="0" applyFont="1" applyFill="1" applyBorder="1" applyAlignment="1">
      <alignment horizontal="center" vertical="center" wrapText="1"/>
    </xf>
    <xf fontId="28" fillId="25" borderId="12" numFmtId="0" xfId="9" applyFont="1" applyFill="1" applyBorder="1" applyAlignment="1">
      <alignment horizontal="center" vertical="center" wrapText="1"/>
    </xf>
    <xf fontId="28" fillId="25" borderId="33" numFmtId="0" xfId="9" applyFont="1" applyFill="1" applyBorder="1" applyAlignment="1">
      <alignment horizontal="center" vertical="center" wrapText="1"/>
    </xf>
    <xf fontId="30" fillId="24" borderId="1" numFmtId="0" xfId="9" applyFont="1" applyFill="1" applyBorder="1" applyAlignment="1">
      <alignment horizontal="center" vertical="center" wrapText="1"/>
    </xf>
    <xf fontId="29" fillId="27" borderId="11" numFmtId="0" xfId="9" applyFont="1" applyFill="1" applyBorder="1" applyAlignment="1">
      <alignment horizontal="left" vertical="center"/>
    </xf>
    <xf fontId="29" fillId="27" borderId="34" numFmtId="0" xfId="9" applyFont="1" applyFill="1" applyBorder="1" applyAlignment="1">
      <alignment horizontal="left" vertical="center"/>
    </xf>
    <xf fontId="29" fillId="27" borderId="13" numFmtId="0" xfId="9" applyFont="1" applyFill="1" applyBorder="1" applyAlignment="1">
      <alignment horizontal="left" vertical="center"/>
    </xf>
    <xf fontId="30" fillId="24" borderId="1" numFmtId="0" xfId="9" applyFont="1" applyFill="1" applyBorder="1" applyAlignment="1">
      <alignment horizontal="left" vertical="center"/>
    </xf>
    <xf fontId="22" fillId="24" borderId="12" numFmtId="0" xfId="9" applyFont="1" applyFill="1" applyBorder="1" applyAlignment="1">
      <alignment vertical="top" wrapText="1"/>
    </xf>
    <xf fontId="22" fillId="24" borderId="12" numFmtId="0" xfId="0" applyFont="1" applyFill="1" applyBorder="1" applyAlignment="1">
      <alignment horizontal="left" vertical="top" wrapText="1"/>
    </xf>
    <xf fontId="34" fillId="24" borderId="12" numFmtId="0" xfId="9" applyFont="1" applyFill="1" applyBorder="1" applyAlignment="1">
      <alignment vertical="top" wrapText="1"/>
    </xf>
    <xf fontId="22" fillId="24" borderId="12" numFmtId="0" xfId="0" applyFont="1" applyFill="1" applyBorder="1" applyAlignment="1">
      <alignment vertical="center" wrapText="1"/>
    </xf>
    <xf fontId="33" fillId="24" borderId="1" numFmtId="0" xfId="0" applyFont="1" applyFill="1" applyBorder="1" applyAlignment="1">
      <alignment vertical="top" wrapText="1"/>
    </xf>
    <xf fontId="22" fillId="24" borderId="12" numFmtId="0" xfId="0" applyFont="1" applyFill="1" applyBorder="1" applyAlignment="1">
      <alignment vertical="top"/>
    </xf>
    <xf fontId="22" fillId="24" borderId="12" numFmtId="0" xfId="0" applyFont="1" applyFill="1" applyBorder="1" applyAlignment="1">
      <alignment vertical="top" wrapText="1"/>
    </xf>
    <xf fontId="34" fillId="24" borderId="12" numFmtId="0" xfId="0" applyFont="1" applyFill="1" applyBorder="1" applyAlignment="1">
      <alignment vertical="top"/>
    </xf>
    <xf fontId="0" fillId="0" borderId="1" numFmtId="0" xfId="0" applyBorder="1" applyAlignment="1">
      <alignment vertical="top"/>
    </xf>
    <xf fontId="33" fillId="24" borderId="35" numFmtId="0" xfId="0" applyFont="1" applyFill="1" applyBorder="1" applyAlignment="1">
      <alignment vertical="top"/>
    </xf>
    <xf fontId="22" fillId="24" borderId="36" numFmtId="0" xfId="0" applyFont="1" applyFill="1" applyBorder="1" applyAlignment="1">
      <alignment horizontal="center" vertical="center"/>
    </xf>
    <xf fontId="22" fillId="24" borderId="1" numFmtId="0" xfId="0" applyFont="1" applyFill="1" applyBorder="1" applyAlignment="1">
      <alignment vertical="top"/>
    </xf>
    <xf fontId="22" fillId="24" borderId="12" numFmtId="1" xfId="9" applyNumberFormat="1" applyFont="1" applyFill="1" applyBorder="1" applyAlignment="1">
      <alignment horizontal="center" vertical="top" wrapText="1"/>
    </xf>
    <xf fontId="35" fillId="24" borderId="12" numFmtId="0" xfId="9" applyFont="1" applyFill="1" applyBorder="1" applyAlignment="1">
      <alignment vertical="top" wrapText="1"/>
    </xf>
    <xf fontId="35" fillId="24" borderId="12" numFmtId="0" xfId="0" applyFont="1" applyFill="1" applyBorder="1" applyAlignment="1">
      <alignment horizontal="left" vertical="top" wrapText="1"/>
    </xf>
    <xf fontId="30" fillId="24" borderId="12" numFmtId="0" xfId="0" applyFont="1" applyFill="1" applyBorder="1" applyAlignment="1">
      <alignment vertical="top"/>
    </xf>
    <xf fontId="22" fillId="24" borderId="12" numFmtId="0" xfId="0" applyFont="1" applyFill="1" applyBorder="1"/>
    <xf fontId="25" fillId="24" borderId="1" numFmtId="0" xfId="11" applyFont="1" applyFill="1" applyBorder="1" applyAlignment="1">
      <alignment horizontal="center"/>
    </xf>
    <xf fontId="29" fillId="24" borderId="1" numFmtId="0" xfId="11" applyFont="1" applyFill="1" applyBorder="1"/>
    <xf fontId="22" fillId="24" borderId="1" numFmtId="0" xfId="11" applyFont="1" applyFill="1" applyBorder="1"/>
    <xf fontId="22" fillId="24" borderId="1" numFmtId="164" xfId="11" applyNumberFormat="1" applyFont="1" applyFill="1" applyBorder="1"/>
    <xf fontId="26" fillId="24" borderId="13" numFmtId="0" xfId="0" applyFont="1" applyFill="1" applyBorder="1" applyAlignment="1">
      <alignment horizontal="left"/>
    </xf>
    <xf fontId="22" fillId="24" borderId="13" numFmtId="0" xfId="0" applyFont="1" applyFill="1" applyBorder="1" applyAlignment="1">
      <alignment vertical="top"/>
    </xf>
    <xf fontId="26" fillId="24" borderId="12" numFmtId="0" xfId="0" applyFont="1" applyFill="1" applyBorder="1" applyAlignment="1">
      <alignment vertical="center"/>
    </xf>
    <xf fontId="27" fillId="24" borderId="13" numFmtId="0" xfId="0" applyFont="1" applyFill="1" applyBorder="1" applyAlignment="1">
      <alignment vertical="top"/>
    </xf>
    <xf fontId="27" fillId="24" borderId="12" numFmtId="0" xfId="11" applyFont="1" applyFill="1" applyBorder="1" applyAlignment="1">
      <alignment vertical="top"/>
    </xf>
    <xf fontId="27" fillId="24" borderId="1" numFmtId="0" xfId="11" applyFont="1" applyFill="1" applyBorder="1"/>
    <xf fontId="22" fillId="24" borderId="37" numFmtId="0" xfId="0" applyFont="1" applyFill="1" applyBorder="1"/>
    <xf fontId="28" fillId="25" borderId="38" numFmtId="0" xfId="0" applyFont="1" applyFill="1" applyBorder="1" applyAlignment="1">
      <alignment horizontal="center"/>
    </xf>
    <xf fontId="28" fillId="25" borderId="15" numFmtId="0" xfId="0" applyFont="1" applyFill="1" applyBorder="1" applyAlignment="1">
      <alignment horizontal="center"/>
    </xf>
    <xf fontId="28" fillId="25" borderId="15" numFmtId="0" xfId="0" applyFont="1" applyFill="1" applyBorder="1" applyAlignment="1">
      <alignment horizontal="center" wrapText="1"/>
    </xf>
    <xf fontId="28" fillId="25" borderId="23" numFmtId="0" xfId="0" applyFont="1" applyFill="1" applyBorder="1" applyAlignment="1">
      <alignment horizontal="center"/>
    </xf>
    <xf fontId="28" fillId="25" borderId="39" numFmtId="0" xfId="0" applyFont="1" applyFill="1" applyBorder="1" applyAlignment="1">
      <alignment horizontal="center" wrapText="1"/>
    </xf>
    <xf fontId="22" fillId="24" borderId="40" numFmtId="0" xfId="0" applyFont="1" applyFill="1" applyBorder="1" applyAlignment="1">
      <alignment horizontal="center"/>
    </xf>
    <xf fontId="22" fillId="24" borderId="18" numFmtId="0" xfId="0" applyFont="1" applyFill="1" applyBorder="1"/>
    <xf fontId="22" fillId="24" borderId="18" numFmtId="0" xfId="0" applyFont="1" applyFill="1" applyBorder="1" applyAlignment="1">
      <alignment horizontal="center"/>
    </xf>
    <xf fontId="22" fillId="24" borderId="41" numFmtId="0" xfId="0" applyFont="1" applyFill="1" applyBorder="1" applyAlignment="1">
      <alignment horizontal="center"/>
    </xf>
    <xf fontId="22" fillId="24" borderId="42" numFmtId="0" xfId="0" applyFont="1" applyFill="1" applyBorder="1" applyAlignment="1">
      <alignment horizontal="center"/>
    </xf>
    <xf fontId="36" fillId="25" borderId="43" numFmtId="0" xfId="0" applyFont="1" applyFill="1" applyBorder="1" applyAlignment="1">
      <alignment horizontal="center"/>
    </xf>
    <xf fontId="28" fillId="25" borderId="21" numFmtId="0" xfId="0" applyFont="1" applyFill="1" applyBorder="1"/>
    <xf fontId="36" fillId="25" borderId="21" numFmtId="0" xfId="0" applyFont="1" applyFill="1" applyBorder="1" applyAlignment="1">
      <alignment horizontal="center"/>
    </xf>
    <xf fontId="36" fillId="25" borderId="44" numFmtId="0" xfId="0" applyFont="1" applyFill="1" applyBorder="1" applyAlignment="1">
      <alignment horizontal="center"/>
    </xf>
    <xf fontId="22" fillId="24" borderId="1" numFmtId="0" xfId="0" applyFont="1" applyFill="1" applyBorder="1" applyAlignment="1">
      <alignment horizontal="center"/>
    </xf>
    <xf fontId="22" fillId="24" borderId="1" numFmtId="10" xfId="0" applyNumberFormat="1" applyFont="1" applyFill="1" applyBorder="1" applyAlignment="1">
      <alignment horizontal="center"/>
    </xf>
    <xf fontId="22" fillId="24" borderId="1" numFmtId="9" xfId="0" applyNumberFormat="1" applyFont="1" applyFill="1" applyBorder="1" applyAlignment="1">
      <alignment horizontal="center"/>
    </xf>
    <xf fontId="26" fillId="24" borderId="1" numFmtId="0" xfId="0" applyFont="1" applyFill="1" applyBorder="1" applyAlignment="1">
      <alignment horizontal="left"/>
    </xf>
    <xf fontId="37" fillId="24" borderId="1" numFmtId="2" xfId="0" applyNumberFormat="1" applyFont="1" applyFill="1" applyBorder="1" applyAlignment="1">
      <alignment horizontal="right" wrapText="1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_Sheet1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標準_結合試験(AllOvertheWorld)" xfId="48"/>
    <cellStyle name="40% - Accent6" xfId="49" builtinId="51"/>
    <cellStyle name="60% - Accent6" xfId="50" builtinId="52"/>
    <cellStyle name="Normal_Functional Test Case v1.0" xfId="51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theme" Target="theme/theme1.xml"/><Relationship  Id="rId6" Type="http://schemas.microsoft.com/office/2017/10/relationships/person" Target="persons/person.xml"/><Relationship  Id="rId9" Type="http://schemas.openxmlformats.org/officeDocument/2006/relationships/styles" Target="styles.xml"/><Relationship  Id="rId5" Type="http://schemas.openxmlformats.org/officeDocument/2006/relationships/worksheet" Target="worksheets/sheet5.xml"/><Relationship  Id="rId8" Type="http://schemas.openxmlformats.org/officeDocument/2006/relationships/sharedStrings" Target="sharedString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59475</xdr:colOff>
      <xdr:row>1</xdr:row>
      <xdr:rowOff>124011</xdr:rowOff>
    </xdr:from>
    <xdr:to>
      <xdr:col>1</xdr:col>
      <xdr:colOff>1172700</xdr:colOff>
      <xdr:row>1</xdr:row>
      <xdr:rowOff>849287</xdr:rowOff>
    </xdr:to>
    <xdr:pic>
      <xdr:nvPicPr>
        <xdr:cNvPr id="4" name="Picture 2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213360" y="285750"/>
          <a:ext cx="1113155" cy="725170"/>
        </a:xfrm>
        <a:prstGeom prst="rect">
          <a:avLst/>
        </a:prstGeom>
        <a:noFill/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c={69545C48-7959-4698-80BC-1B2D21035294}" id="{7B0FED4B-5C2D-9EAF-05D8-9A776530C9B0}"/>
  <person displayName="tc={379F2302-3FC7-42BA-806F-73A451AE2A5C}" id="{CE3B96CB-299A-BF6F-F0D9-2B0B73168EED}"/>
  <person displayName="tc={5D5B4778-551C-4366-9D3B-18345C62068D}" id="{A64C2D43-B06B-B4C0-32B4-6AE3BB645707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1" personId="{7B0FED4B-5C2D-9EAF-05D8-9A776530C9B0}" id="{4CB62B4D-2572-4ED9-82B6-3DB52B260B15}" done="0">
    <text xml:space="preserve">[Threaded comment]
Your version of Excel allows you to read this threaded comment; however, any edits to it will get removed if the file is opened in a newer version of Excel. Learn more: https://go.microsoft.com/fwlink/?linkid=870924
Comment:
    *A: Add
  M: Modify
  D: Delete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8" personId="{CE3B96CB-299A-BF6F-F0D9-2B0B73168EED}" id="{25847E15-7B1D-4297-97A3-732C50582FBC}" done="0">
    <text xml:space="preserve">[Threaded comment]
Your version of Excel allows you to read this threaded comment; however, any edits to it will get removed if the file is opened in a newer version of Excel. Learn more: https://go.microsoft.com/fwlink/?linkid=870924
Comment:
    Pass
Fail
Untested
N/A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8" personId="{A64C2D43-B06B-B4C0-32B4-6AE3BB645707}" id="{6C20666E-0634-4054-AFF9-7FEC35A44C66}" done="0">
    <text xml:space="preserve">[Threaded comment]
Your version of Excel allows you to read this threaded comment; however, any edits to it will get removed if the file is opened in a newer version of Excel. Learn more: https://go.microsoft.com/fwlink/?linkid=870924
Comment:
    Pass
Fail
Untested
N/A
</text>
  </threadedComment>
</ThreadedComments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vmlDrawing" Target="../drawings/vmlDrawing1.vml"/><Relationship  Id="rId3" Type="http://schemas.openxmlformats.org/officeDocument/2006/relationships/drawing" Target="../drawings/drawing1.x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2.vml"/><Relationship  Id="rId2" Type="http://schemas.openxmlformats.org/officeDocument/2006/relationships/comments" Target="../comments2.xml"/><Relationship  Id="rId1" Type="http://schemas.microsoft.com/office/2017/10/relationships/threadedComment" Target="../threadedComments/threadedComment2.xml"/></Relationships>
</file>

<file path=xl/worksheets/_rels/sheet4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3.vml"/><Relationship  Id="rId2" Type="http://schemas.openxmlformats.org/officeDocument/2006/relationships/comments" Target="../comments3.xml"/><Relationship  Id="rId1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G12" activeCellId="0" sqref="G12"/>
    </sheetView>
  </sheetViews>
  <sheetFormatPr customHeight="1" defaultColWidth="9" defaultRowHeight="12.75" outlineLevelCol="6"/>
  <cols>
    <col customWidth="1" min="1" max="1" style="1" width="2.25"/>
    <col customWidth="1" min="2" max="2" style="2" width="19.629629629629601"/>
    <col customWidth="1" min="3" max="3" style="1" width="9.25"/>
    <col customWidth="1" min="4" max="4" style="1" width="14.5"/>
    <col customWidth="1" min="5" max="5" style="1" width="8"/>
    <col customWidth="1" min="6" max="6" style="1" width="31.129629629629601"/>
    <col customWidth="1" min="7" max="7" style="1" width="31"/>
    <col customWidth="1" min="8" max="257" style="1" width="9"/>
  </cols>
  <sheetData>
    <row r="2" s="3" customFormat="1" ht="75.75" customHeight="1">
      <c r="A2" s="4"/>
      <c r="B2" s="5"/>
      <c r="C2" s="6" t="s">
        <v>0</v>
      </c>
      <c r="D2" s="6"/>
      <c r="E2" s="6"/>
      <c r="F2" s="6"/>
      <c r="G2" s="6"/>
    </row>
    <row r="3" ht="0" customHeight="1">
      <c r="B3" s="7"/>
      <c r="C3" s="8"/>
      <c r="F3" s="9"/>
    </row>
    <row r="4" ht="14.25" customHeight="1">
      <c r="B4" s="10" t="s">
        <v>1</v>
      </c>
      <c r="C4" s="11" t="s">
        <v>2</v>
      </c>
      <c r="D4" s="11"/>
      <c r="E4" s="11"/>
      <c r="F4" s="10" t="s">
        <v>3</v>
      </c>
      <c r="G4" s="12"/>
    </row>
    <row r="5" ht="14.25" customHeight="1">
      <c r="B5" s="10" t="s">
        <v>4</v>
      </c>
      <c r="C5" s="11" t="s">
        <v>5</v>
      </c>
      <c r="D5" s="11"/>
      <c r="E5" s="11"/>
      <c r="F5" s="10" t="s">
        <v>6</v>
      </c>
      <c r="G5" s="12"/>
    </row>
    <row r="6" ht="15.75" customHeight="1">
      <c r="B6" s="13" t="s">
        <v>7</v>
      </c>
      <c r="C6" s="14" t="str">
        <f>C5&amp;"_"&amp;"XXX"&amp;"_"&amp;"vx.x"</f>
        <v xml:space="preserve">&lt;Project Code&gt;_XXX_vx.x</v>
      </c>
      <c r="D6" s="14"/>
      <c r="E6" s="14"/>
      <c r="F6" s="10" t="s">
        <v>8</v>
      </c>
      <c r="G6" s="15"/>
    </row>
    <row r="7" ht="13.5" customHeight="1">
      <c r="B7" s="13"/>
      <c r="C7" s="14"/>
      <c r="D7" s="14"/>
      <c r="E7" s="14"/>
      <c r="F7" s="10" t="s">
        <v>9</v>
      </c>
      <c r="G7" s="15"/>
    </row>
    <row r="8" ht="0" customHeight="1">
      <c r="B8" s="16"/>
      <c r="C8" s="17"/>
      <c r="F8" s="7"/>
      <c r="G8" s="8"/>
    </row>
    <row r="10" ht="0" customHeight="1">
      <c r="B10" s="18" t="s">
        <v>10</v>
      </c>
    </row>
    <row r="11" s="19" customFormat="1" ht="0" customHeight="1">
      <c r="B11" s="20" t="s">
        <v>11</v>
      </c>
      <c r="C11" s="21" t="s">
        <v>9</v>
      </c>
      <c r="D11" s="21" t="s">
        <v>12</v>
      </c>
      <c r="E11" s="21" t="s">
        <v>13</v>
      </c>
      <c r="F11" s="21" t="s">
        <v>14</v>
      </c>
      <c r="G11" s="22" t="s">
        <v>15</v>
      </c>
    </row>
    <row r="12" s="23" customFormat="1" ht="25.5" customHeight="1">
      <c r="B12" s="24" t="s">
        <v>16</v>
      </c>
      <c r="C12" s="25"/>
      <c r="D12" s="26"/>
      <c r="E12" s="26"/>
      <c r="F12" s="27"/>
      <c r="G12" s="28" t="s">
        <v>17</v>
      </c>
    </row>
    <row r="13" s="23" customFormat="1" ht="21.75" customHeight="1">
      <c r="B13" s="29"/>
      <c r="C13" s="25"/>
      <c r="D13" s="26"/>
      <c r="E13" s="26"/>
      <c r="F13" s="26"/>
      <c r="G13" s="30"/>
    </row>
    <row r="14" s="23" customFormat="1" ht="19.5" customHeight="1">
      <c r="B14" s="29"/>
      <c r="C14" s="25"/>
      <c r="D14" s="26"/>
      <c r="E14" s="26"/>
      <c r="F14" s="26"/>
      <c r="G14" s="30"/>
    </row>
    <row r="15" s="23" customFormat="1" ht="21.75" customHeight="1">
      <c r="B15" s="29"/>
      <c r="C15" s="25"/>
      <c r="D15" s="26"/>
      <c r="E15" s="26"/>
      <c r="F15" s="26"/>
      <c r="G15" s="30"/>
    </row>
    <row r="16" s="23" customFormat="1" ht="19.5" customHeight="1">
      <c r="B16" s="29"/>
      <c r="C16" s="25"/>
      <c r="D16" s="26"/>
      <c r="E16" s="26"/>
      <c r="F16" s="26"/>
      <c r="G16" s="30"/>
    </row>
    <row r="17" s="23" customFormat="1" ht="21.75" customHeight="1">
      <c r="B17" s="29"/>
      <c r="C17" s="25"/>
      <c r="D17" s="26"/>
      <c r="E17" s="26"/>
      <c r="F17" s="26"/>
      <c r="G17" s="30"/>
    </row>
    <row r="18" s="23" customFormat="1" ht="19.5" customHeight="1">
      <c r="B18" s="31"/>
      <c r="C18" s="32"/>
      <c r="D18" s="33"/>
      <c r="E18" s="33"/>
      <c r="F18" s="33"/>
      <c r="G18" s="34"/>
    </row>
  </sheetData>
  <mergeCells count="5">
    <mergeCell ref="C2:G2"/>
    <mergeCell ref="C4:E4"/>
    <mergeCell ref="C5:E5"/>
    <mergeCell ref="B6:B7"/>
    <mergeCell ref="C6:E7"/>
  </mergeCells>
  <printOptions headings="0" gridLines="0" gridLinesSet="0"/>
  <pageMargins left="0.47013899999999992" right="0.47013899999999992" top="0.5" bottom="0.35138900000000001" header="0.51180599999999998" footer="0.17013900000000001"/>
  <pageSetup blackAndWhite="0" cellComments="none" copies="1" draft="0" errors="displayed" firstPageNumber="0" fitToHeight="0" fitToWidth="0" horizontalDpi="300" orientation="landscape" pageOrder="downThenOver" paperSize="9" scale="90" useFirstPageNumber="1" usePrinterDefaults="1" verticalDpi="300"/>
  <headerFooter>
    <oddFooter>&amp;L&amp;"Tahoma,Regular"&amp;8 02ae-BM/PM/HDCV/FSOFT v2/0&amp;C&amp;"Tahoma,Regular"&amp;8Internal use&amp;R&amp;"tahomaTahoma,Regular"&amp;8&amp;P/&amp;N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D12" activeCellId="0" sqref="D12"/>
    </sheetView>
  </sheetViews>
  <sheetFormatPr customHeight="1" defaultColWidth="9" defaultRowHeight="12.75" outlineLevelCol="5"/>
  <cols>
    <col customWidth="1" min="1" max="1" style="9" width="1.37962962962963"/>
    <col customWidth="1" min="2" max="2" style="35" width="11.75"/>
    <col customWidth="1" min="3" max="3" style="36" width="26.5"/>
    <col customWidth="1" min="4" max="4" style="36" width="17.129629629629601"/>
    <col customWidth="1" min="5" max="5" style="36" width="28.129629629629601"/>
    <col customWidth="1" min="6" max="6" style="36" width="30.629629629629601"/>
    <col customWidth="1" min="7" max="257" style="9" width="9"/>
  </cols>
  <sheetData>
    <row r="1" ht="25.5" customHeight="1">
      <c r="D1" s="37" t="s">
        <v>18</v>
      </c>
      <c r="E1" s="38"/>
    </row>
    <row r="2" ht="13.5" customHeight="1">
      <c r="D2" s="39"/>
      <c r="E2" s="39"/>
    </row>
    <row r="3" ht="0" customHeight="1">
      <c r="B3" s="40" t="s">
        <v>1</v>
      </c>
      <c r="C3" s="40"/>
      <c r="D3" s="41" t="str">
        <f>Cover!C4</f>
        <v xml:space="preserve">&lt;Project Name&gt;</v>
      </c>
      <c r="E3" s="41"/>
      <c r="F3" s="41"/>
    </row>
    <row r="4" ht="0" customHeight="1">
      <c r="B4" s="40" t="s">
        <v>4</v>
      </c>
      <c r="C4" s="40"/>
      <c r="D4" s="41" t="str">
        <f>Cover!C5</f>
        <v xml:space="preserve">&lt;Project Code&gt;</v>
      </c>
      <c r="E4" s="41"/>
      <c r="F4" s="41"/>
    </row>
    <row r="5" s="42" customFormat="1" ht="84.75" customHeight="1">
      <c r="B5" s="43" t="s">
        <v>19</v>
      </c>
      <c r="C5" s="43"/>
      <c r="D5" s="44" t="s">
        <v>20</v>
      </c>
      <c r="E5" s="44"/>
      <c r="F5" s="44"/>
    </row>
    <row r="6" ht="0" customHeight="1">
      <c r="B6" s="45"/>
      <c r="C6" s="9"/>
      <c r="D6" s="9"/>
      <c r="E6" s="9"/>
      <c r="F6" s="9"/>
    </row>
    <row r="7" s="46" customFormat="1" ht="0" customHeight="1">
      <c r="B7" s="47"/>
      <c r="C7" s="48"/>
      <c r="D7" s="48"/>
      <c r="E7" s="48"/>
      <c r="F7" s="48"/>
    </row>
    <row r="8" s="49" customFormat="1" ht="21" customHeight="1">
      <c r="B8" s="50" t="s">
        <v>21</v>
      </c>
      <c r="C8" s="51" t="s">
        <v>22</v>
      </c>
      <c r="D8" s="51" t="s">
        <v>23</v>
      </c>
      <c r="E8" s="52" t="s">
        <v>24</v>
      </c>
      <c r="F8" s="53" t="s">
        <v>25</v>
      </c>
    </row>
    <row r="9" ht="33" customHeight="1">
      <c r="B9" s="54">
        <v>1</v>
      </c>
      <c r="C9" s="55" t="s">
        <v>26</v>
      </c>
      <c r="D9" s="56" t="s">
        <v>27</v>
      </c>
      <c r="E9" s="57" t="s">
        <v>28</v>
      </c>
      <c r="F9" s="58"/>
    </row>
    <row r="10" ht="0" customHeight="1">
      <c r="B10" s="54">
        <v>4</v>
      </c>
      <c r="C10" s="55" t="s">
        <v>29</v>
      </c>
      <c r="D10" s="59" t="s">
        <v>30</v>
      </c>
      <c r="E10" s="60" t="s">
        <v>31</v>
      </c>
      <c r="F10" s="58"/>
    </row>
    <row r="11" ht="0" customHeight="1">
      <c r="B11" s="54"/>
      <c r="C11" s="55"/>
      <c r="D11" s="59"/>
      <c r="E11" s="59"/>
      <c r="F11" s="58"/>
    </row>
    <row r="12" ht="0" customHeight="1">
      <c r="B12" s="61"/>
      <c r="C12" s="62"/>
      <c r="D12" s="63"/>
      <c r="E12" s="63"/>
      <c r="F12" s="64"/>
    </row>
  </sheetData>
  <mergeCells count="6">
    <mergeCell ref="B3:C3"/>
    <mergeCell ref="D3:F3"/>
    <mergeCell ref="B4:C4"/>
    <mergeCell ref="D4:F4"/>
    <mergeCell ref="B5:C5"/>
    <mergeCell ref="D5:F5"/>
  </mergeCells>
  <hyperlinks>
    <hyperlink location="Module1!B10" ref="D9"/>
    <hyperlink location="Module2!B10" ref="D10"/>
  </hyperlinks>
  <printOptions headings="0" gridLines="0" gridLinesSet="0"/>
  <pageMargins left="0.74791700000000005" right="0.74791700000000005" top="0.98402800000000012" bottom="1.1506940000000003" header="0.51180599999999998" footer="0.98402800000000012"/>
  <pageSetup blackAndWhite="0" cellComments="none" copies="1" draft="0" errors="displayed" firstPageNumber="0" fitToHeight="0" fitToWidth="0" horizontalDpi="300" orientation="landscape" pageOrder="downThenOver" paperSize="9" scale="90" useFirstPageNumber="1" usePrinterDefaults="1" verticalDpi="300"/>
  <headerFooter>
    <oddFooter>&amp;L&amp;"Tahoma,Regular"&amp;8 02ae-BM/PM/HDCV/FSOFT v2/0&amp;C&amp;"tahoma,Regular"&amp;8Internal use&amp;R&amp;"tahoma,Regular"&amp;8&amp;P/&amp;N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70">
      <pane state="frozen" topLeftCell="A9" ySplit="8"/>
      <selection activeCell="D12" activeCellId="0" sqref="D12"/>
    </sheetView>
  </sheetViews>
  <sheetFormatPr customHeight="1" defaultColWidth="9" defaultRowHeight="12.75"/>
  <cols>
    <col customWidth="1" min="1" max="1" style="9" width="11.75"/>
    <col customWidth="1" min="2" max="2" style="9" width="19.129629629629601"/>
    <col customWidth="1" min="3" max="3" style="9" width="25.629629629629601"/>
    <col customWidth="1" min="4" max="4" style="9" width="28.5"/>
    <col customWidth="1" min="5" max="5" style="9" width="16.879629629629601"/>
    <col customWidth="1" min="6" max="6" style="9" width="7.1296296296296298"/>
    <col customWidth="1" min="7" max="7" style="9" width="13.2777777777778"/>
    <col customWidth="1" min="8" max="8" style="9" width="39.2777777777778"/>
    <col customWidth="1" min="9" max="9" style="65" width="8.25"/>
    <col hidden="1" min="10" max="10" style="9" width="9"/>
    <col customWidth="1" min="11" max="257" style="9" width="9"/>
  </cols>
  <sheetData>
    <row r="1" s="9" customFormat="1" ht="0" customHeight="1">
      <c r="A1" s="66"/>
      <c r="B1" s="67"/>
      <c r="C1" s="67"/>
      <c r="D1" s="67"/>
      <c r="E1" s="67"/>
      <c r="F1" s="67"/>
      <c r="G1" s="68"/>
      <c r="H1" s="42"/>
      <c r="I1" s="69"/>
    </row>
    <row r="2" s="9" customFormat="1" ht="15" customHeight="1">
      <c r="A2" s="70" t="s">
        <v>32</v>
      </c>
      <c r="B2" s="71" t="s">
        <v>33</v>
      </c>
      <c r="C2" s="71"/>
      <c r="D2" s="71"/>
      <c r="E2" s="71"/>
      <c r="F2" s="71"/>
      <c r="G2" s="42"/>
      <c r="H2" s="42"/>
      <c r="I2" s="69"/>
      <c r="J2" s="9" t="s">
        <v>34</v>
      </c>
    </row>
    <row r="3" s="9" customFormat="1" ht="25.5" customHeight="1">
      <c r="A3" s="72" t="s">
        <v>35</v>
      </c>
      <c r="B3" s="71" t="s">
        <v>36</v>
      </c>
      <c r="C3" s="71"/>
      <c r="D3" s="71"/>
      <c r="E3" s="71"/>
      <c r="F3" s="71"/>
      <c r="G3" s="42"/>
      <c r="H3" s="42"/>
      <c r="I3" s="69"/>
      <c r="J3" s="9" t="s">
        <v>37</v>
      </c>
    </row>
    <row r="4" s="9" customFormat="1" ht="18" customHeight="1">
      <c r="A4" s="70" t="s">
        <v>38</v>
      </c>
      <c r="B4" s="73"/>
      <c r="C4" s="73"/>
      <c r="D4" s="73"/>
      <c r="E4" s="73"/>
      <c r="F4" s="73"/>
      <c r="G4" s="42"/>
      <c r="H4" s="42"/>
      <c r="I4" s="69"/>
      <c r="J4" s="74"/>
    </row>
    <row r="5" s="9" customFormat="1" ht="19.5" customHeight="1">
      <c r="A5" s="75" t="s">
        <v>34</v>
      </c>
      <c r="B5" s="76" t="s">
        <v>37</v>
      </c>
      <c r="C5" s="76" t="s">
        <v>39</v>
      </c>
      <c r="D5" s="77" t="s">
        <v>40</v>
      </c>
      <c r="E5" s="78" t="s">
        <v>41</v>
      </c>
      <c r="F5" s="78"/>
      <c r="G5" s="79"/>
      <c r="H5" s="79"/>
      <c r="I5" s="80"/>
      <c r="J5" s="9" t="s">
        <v>42</v>
      </c>
    </row>
    <row r="6" s="9" customFormat="1" ht="15" customHeight="1">
      <c r="A6" s="81">
        <f>COUNTIF(F10:F992,"Pass")</f>
        <v>5</v>
      </c>
      <c r="B6" s="82">
        <f>COUNTIF(F10:F992,"Fail")</f>
        <v>0</v>
      </c>
      <c r="C6" s="82">
        <f>E6-D6-B6-A6</f>
        <v>0</v>
      </c>
      <c r="D6" s="83">
        <f>COUNTIF(F$10:F$992,"N/A")</f>
        <v>0</v>
      </c>
      <c r="E6" s="84">
        <f>COUNTA(A10:A992)</f>
        <v>5</v>
      </c>
      <c r="F6" s="84"/>
      <c r="G6" s="79"/>
      <c r="H6" s="79"/>
      <c r="I6" s="80"/>
      <c r="J6" s="9" t="s">
        <v>40</v>
      </c>
    </row>
    <row r="7" s="9" customFormat="1" ht="15" customHeight="1">
      <c r="D7" s="79"/>
      <c r="E7" s="79"/>
      <c r="F7" s="79"/>
      <c r="G7" s="79"/>
      <c r="H7" s="79"/>
      <c r="I7" s="80"/>
    </row>
    <row r="8" s="9" customFormat="1" ht="25.5" customHeight="1">
      <c r="A8" s="85" t="s">
        <v>43</v>
      </c>
      <c r="B8" s="85" t="s">
        <v>44</v>
      </c>
      <c r="C8" s="85" t="s">
        <v>45</v>
      </c>
      <c r="D8" s="85" t="s">
        <v>46</v>
      </c>
      <c r="E8" s="86" t="s">
        <v>47</v>
      </c>
      <c r="F8" s="86" t="s">
        <v>48</v>
      </c>
      <c r="G8" s="86" t="s">
        <v>49</v>
      </c>
      <c r="H8" s="85" t="s">
        <v>50</v>
      </c>
      <c r="I8" s="87"/>
    </row>
    <row r="9" s="9" customFormat="1" ht="15.75" customHeight="1">
      <c r="A9" s="88"/>
      <c r="B9" s="88" t="s">
        <v>51</v>
      </c>
      <c r="C9" s="89"/>
      <c r="D9" s="89"/>
      <c r="E9" s="89"/>
      <c r="F9" s="89"/>
      <c r="G9" s="89"/>
      <c r="H9" s="90"/>
      <c r="I9" s="91"/>
    </row>
    <row r="10" ht="229.5" customHeight="1">
      <c r="A10" s="92">
        <v>1</v>
      </c>
      <c r="B10" s="92" t="s">
        <v>52</v>
      </c>
      <c r="C10" s="92"/>
      <c r="D10" s="93" t="s">
        <v>53</v>
      </c>
      <c r="E10" s="93" t="s">
        <v>40</v>
      </c>
      <c r="F10" s="94" t="s">
        <v>34</v>
      </c>
      <c r="G10" s="92" t="s">
        <v>54</v>
      </c>
      <c r="H10" s="95"/>
      <c r="I10" s="96"/>
    </row>
    <row r="11" ht="65.25" customHeight="1">
      <c r="A11" s="92">
        <v>2</v>
      </c>
      <c r="B11" s="97" t="s">
        <v>55</v>
      </c>
      <c r="C11" s="98" t="s">
        <v>56</v>
      </c>
      <c r="D11" s="98" t="s">
        <v>57</v>
      </c>
      <c r="E11" s="93" t="s">
        <v>40</v>
      </c>
      <c r="F11" s="99" t="s">
        <v>34</v>
      </c>
      <c r="G11" s="92" t="s">
        <v>54</v>
      </c>
      <c r="H11" s="97"/>
    </row>
    <row r="12" s="0" customFormat="1" ht="65.25" customHeight="1">
      <c r="A12" s="92">
        <v>3</v>
      </c>
      <c r="B12" s="98" t="s">
        <v>58</v>
      </c>
      <c r="C12" s="98" t="s">
        <v>59</v>
      </c>
      <c r="D12" s="98" t="s">
        <v>60</v>
      </c>
      <c r="E12" s="93" t="s">
        <v>40</v>
      </c>
      <c r="F12" s="99" t="s">
        <v>34</v>
      </c>
      <c r="G12" s="92" t="s">
        <v>54</v>
      </c>
      <c r="H12" s="97"/>
    </row>
    <row r="13" s="100" customFormat="1" ht="60" customHeight="1">
      <c r="A13" s="92">
        <v>4</v>
      </c>
      <c r="B13" s="97" t="s">
        <v>61</v>
      </c>
      <c r="C13" s="98" t="s">
        <v>62</v>
      </c>
      <c r="D13" s="98" t="s">
        <v>63</v>
      </c>
      <c r="E13" s="93" t="s">
        <v>40</v>
      </c>
      <c r="F13" s="99" t="s">
        <v>34</v>
      </c>
      <c r="G13" s="92" t="s">
        <v>54</v>
      </c>
      <c r="H13" s="97"/>
    </row>
    <row r="14" s="100" customFormat="1" ht="88.5" customHeight="1">
      <c r="A14" s="92">
        <v>5</v>
      </c>
      <c r="B14" s="97" t="s">
        <v>64</v>
      </c>
      <c r="C14" s="98" t="s">
        <v>65</v>
      </c>
      <c r="D14" s="98" t="s">
        <v>66</v>
      </c>
      <c r="E14" s="93" t="s">
        <v>40</v>
      </c>
      <c r="F14" s="99" t="s">
        <v>34</v>
      </c>
      <c r="G14" s="92" t="s">
        <v>54</v>
      </c>
      <c r="H14" s="97"/>
      <c r="I14" s="101"/>
    </row>
  </sheetData>
  <autoFilter ref="A8:H14"/>
  <mergeCells count="5">
    <mergeCell ref="B2:F2"/>
    <mergeCell ref="B3:F3"/>
    <mergeCell ref="B4:F4"/>
    <mergeCell ref="E5:F5"/>
    <mergeCell ref="E6:F6"/>
  </mergeCells>
  <printOptions headings="0" gridLines="0" gridLinesSet="0"/>
  <pageMargins left="0.74791700000000005" right="0.25" top="0.75" bottom="0.98402800000000012" header="0.5" footer="0.5"/>
  <pageSetup blackAndWhite="0" cellComments="none" copies="1" draft="0" errors="displayed" firstPageNumber="0" fitToHeight="0" fitToWidth="0" horizontalDpi="300" orientation="landscape" pageOrder="downThenOver" paperSize="9" scale="90" useFirstPageNumber="1" usePrinterDefaults="1" verticalDpi="300"/>
  <headerFooter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3"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BDC516C-08E0-47A1-AA55-672D212F0CDF}" type="list" allowBlank="1" errorStyle="stop" imeMode="noControl" operator="between" showDropDown="0" showErrorMessage="1" showInputMessage="0">
          <x14:formula1>
            <xm:f>$J$2:$J$6</xm:f>
          </x14:formula1>
          <xm:sqref>F12 F1:F3 F7:F11 F13:F146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85">
      <pane state="frozen" topLeftCell="A9" ySplit="8"/>
      <selection activeCell="H22" activeCellId="0" sqref="H22"/>
    </sheetView>
  </sheetViews>
  <sheetFormatPr customHeight="1" defaultColWidth="9" defaultRowHeight="12.75"/>
  <cols>
    <col customWidth="1" min="1" max="1" style="9" width="11.5"/>
    <col customWidth="1" min="2" max="2" style="9" width="23.851851851851901"/>
    <col customWidth="1" min="3" max="3" style="9" width="33.140625"/>
    <col customWidth="1" min="4" max="4" style="9" width="30.129629629629601"/>
    <col customWidth="1" min="5" max="5" style="9" width="16.879629629629601"/>
    <col customWidth="1" min="6" max="6" style="9" width="7.1296296296296298"/>
    <col customWidth="1" min="7" max="7" style="9" width="11.421875"/>
    <col customWidth="1" min="8" max="8" style="9" width="17.629629629629601"/>
    <col customWidth="1" min="9" max="9" style="65" width="8.25"/>
    <col hidden="1" min="10" max="10" style="9" width="9"/>
    <col customWidth="1" min="11" max="257" style="9" width="9"/>
  </cols>
  <sheetData>
    <row r="1" s="9" customFormat="1" ht="0" customHeight="1">
      <c r="A1" s="66"/>
      <c r="B1" s="67"/>
      <c r="C1" s="67"/>
      <c r="D1" s="67"/>
      <c r="E1" s="67"/>
      <c r="F1" s="67"/>
      <c r="G1" s="68"/>
      <c r="H1" s="42"/>
      <c r="I1" s="69"/>
    </row>
    <row r="2" s="9" customFormat="1" ht="15" customHeight="1">
      <c r="A2" s="70" t="s">
        <v>32</v>
      </c>
      <c r="B2" s="71" t="s">
        <v>30</v>
      </c>
      <c r="C2" s="71"/>
      <c r="D2" s="71"/>
      <c r="E2" s="71"/>
      <c r="F2" s="71"/>
      <c r="G2" s="42"/>
      <c r="H2" s="42"/>
      <c r="I2" s="69"/>
      <c r="J2" s="9" t="s">
        <v>34</v>
      </c>
    </row>
    <row r="3" s="9" customFormat="1" ht="25.5" customHeight="1">
      <c r="A3" s="72" t="s">
        <v>35</v>
      </c>
      <c r="B3" s="71" t="s">
        <v>36</v>
      </c>
      <c r="C3" s="71"/>
      <c r="D3" s="71"/>
      <c r="E3" s="71"/>
      <c r="F3" s="71"/>
      <c r="G3" s="42"/>
      <c r="H3" s="42"/>
      <c r="I3" s="69"/>
      <c r="J3" s="9" t="s">
        <v>37</v>
      </c>
    </row>
    <row r="4" s="9" customFormat="1" ht="18" customHeight="1">
      <c r="A4" s="70" t="s">
        <v>38</v>
      </c>
      <c r="B4" s="73"/>
      <c r="C4" s="73"/>
      <c r="D4" s="73"/>
      <c r="E4" s="73"/>
      <c r="F4" s="73"/>
      <c r="G4" s="42"/>
      <c r="H4" s="42"/>
      <c r="I4" s="69"/>
      <c r="J4" s="74"/>
    </row>
    <row r="5" s="9" customFormat="1" ht="19.5" customHeight="1">
      <c r="A5" s="75" t="s">
        <v>34</v>
      </c>
      <c r="B5" s="76" t="s">
        <v>37</v>
      </c>
      <c r="C5" s="76" t="s">
        <v>39</v>
      </c>
      <c r="D5" s="77" t="s">
        <v>40</v>
      </c>
      <c r="E5" s="78" t="s">
        <v>41</v>
      </c>
      <c r="F5" s="78"/>
      <c r="G5" s="79"/>
      <c r="H5" s="79"/>
      <c r="I5" s="80"/>
      <c r="J5" s="9" t="s">
        <v>42</v>
      </c>
    </row>
    <row r="6" s="9" customFormat="1" ht="15" customHeight="1">
      <c r="A6" s="102">
        <f>COUNTIF(F10:F1001,"Pass")</f>
        <v>19</v>
      </c>
      <c r="B6" s="82">
        <f>COUNTIF(F10:F1001,"Fail")</f>
        <v>1</v>
      </c>
      <c r="C6" s="82">
        <f>E6-D6-B6-A6</f>
        <v>0</v>
      </c>
      <c r="D6" s="83">
        <f>COUNTIF(F$10:F$1001,"N/A")</f>
        <v>0</v>
      </c>
      <c r="E6" s="84">
        <f>COUNTA(A10:A1001)</f>
        <v>20</v>
      </c>
      <c r="F6" s="84"/>
      <c r="G6" s="79"/>
      <c r="H6" s="79"/>
      <c r="I6" s="80"/>
      <c r="J6" s="9" t="s">
        <v>40</v>
      </c>
    </row>
    <row r="7" s="9" customFormat="1" ht="15" customHeight="1">
      <c r="D7" s="79"/>
      <c r="E7" s="79"/>
      <c r="F7" s="79"/>
      <c r="G7" s="79"/>
      <c r="H7" s="79"/>
      <c r="I7" s="80"/>
    </row>
    <row r="8" s="9" customFormat="1" ht="25.5" customHeight="1">
      <c r="A8" s="85" t="s">
        <v>43</v>
      </c>
      <c r="B8" s="85" t="s">
        <v>44</v>
      </c>
      <c r="C8" s="85" t="s">
        <v>67</v>
      </c>
      <c r="D8" s="85" t="s">
        <v>46</v>
      </c>
      <c r="E8" s="86" t="s">
        <v>47</v>
      </c>
      <c r="F8" s="86" t="s">
        <v>48</v>
      </c>
      <c r="G8" s="86" t="s">
        <v>49</v>
      </c>
      <c r="H8" s="85" t="s">
        <v>50</v>
      </c>
      <c r="I8" s="87"/>
    </row>
    <row r="9" s="9" customFormat="1" ht="15.75" customHeight="1">
      <c r="A9" s="88"/>
      <c r="B9" s="88" t="s">
        <v>68</v>
      </c>
      <c r="C9" s="89"/>
      <c r="D9" s="89"/>
      <c r="E9" s="89"/>
      <c r="F9" s="89"/>
      <c r="G9" s="89"/>
      <c r="H9" s="90"/>
      <c r="I9" s="91"/>
    </row>
    <row r="10" s="103" customFormat="1" ht="54">
      <c r="A10" s="104">
        <v>1</v>
      </c>
      <c r="B10" s="105" t="s">
        <v>69</v>
      </c>
      <c r="C10" s="105" t="s">
        <v>70</v>
      </c>
      <c r="D10" s="106" t="s">
        <v>71</v>
      </c>
      <c r="E10" s="106" t="s">
        <v>40</v>
      </c>
      <c r="F10" s="94" t="s">
        <v>34</v>
      </c>
      <c r="G10" s="92" t="s">
        <v>54</v>
      </c>
      <c r="H10" s="98"/>
      <c r="I10" s="96"/>
    </row>
    <row r="11" s="103" customFormat="1" ht="54">
      <c r="A11" s="104">
        <v>2</v>
      </c>
      <c r="B11" s="105" t="s">
        <v>72</v>
      </c>
      <c r="C11" s="105" t="s">
        <v>73</v>
      </c>
      <c r="D11" s="106" t="s">
        <v>74</v>
      </c>
      <c r="E11" s="106" t="s">
        <v>40</v>
      </c>
      <c r="F11" s="94" t="s">
        <v>34</v>
      </c>
      <c r="G11" s="92" t="s">
        <v>54</v>
      </c>
      <c r="H11" s="98"/>
      <c r="I11" s="96"/>
    </row>
    <row r="12" s="103" customFormat="1" ht="54">
      <c r="A12" s="104">
        <v>3</v>
      </c>
      <c r="B12" s="105" t="s">
        <v>75</v>
      </c>
      <c r="C12" s="105" t="s">
        <v>76</v>
      </c>
      <c r="D12" s="106" t="s">
        <v>77</v>
      </c>
      <c r="E12" s="106" t="s">
        <v>40</v>
      </c>
      <c r="F12" s="94" t="s">
        <v>34</v>
      </c>
      <c r="G12" s="92" t="s">
        <v>54</v>
      </c>
      <c r="H12" s="98"/>
      <c r="I12" s="96"/>
    </row>
    <row r="13" ht="54">
      <c r="A13" s="104">
        <v>4</v>
      </c>
      <c r="B13" s="92" t="s">
        <v>78</v>
      </c>
      <c r="C13" s="105" t="s">
        <v>79</v>
      </c>
      <c r="D13" s="93" t="s">
        <v>80</v>
      </c>
      <c r="E13" s="93" t="s">
        <v>40</v>
      </c>
      <c r="F13" s="94" t="s">
        <v>34</v>
      </c>
      <c r="G13" s="92" t="s">
        <v>54</v>
      </c>
      <c r="H13" s="98"/>
      <c r="I13" s="96"/>
    </row>
    <row r="14" ht="54">
      <c r="A14" s="104">
        <v>5</v>
      </c>
      <c r="B14" s="92" t="s">
        <v>81</v>
      </c>
      <c r="C14" s="105" t="s">
        <v>82</v>
      </c>
      <c r="D14" s="93" t="s">
        <v>80</v>
      </c>
      <c r="E14" s="93" t="s">
        <v>40</v>
      </c>
      <c r="F14" s="94" t="s">
        <v>34</v>
      </c>
      <c r="G14" s="92" t="s">
        <v>54</v>
      </c>
      <c r="H14" s="98"/>
      <c r="I14" s="96"/>
    </row>
    <row r="15" ht="54">
      <c r="A15" s="104">
        <v>6</v>
      </c>
      <c r="B15" s="92" t="s">
        <v>83</v>
      </c>
      <c r="C15" s="105" t="s">
        <v>84</v>
      </c>
      <c r="D15" s="92" t="s">
        <v>85</v>
      </c>
      <c r="E15" s="93" t="s">
        <v>40</v>
      </c>
      <c r="F15" s="94" t="s">
        <v>34</v>
      </c>
      <c r="G15" s="92" t="s">
        <v>54</v>
      </c>
      <c r="H15" s="98"/>
      <c r="I15" s="96"/>
    </row>
    <row r="16" ht="54">
      <c r="A16" s="104">
        <v>7</v>
      </c>
      <c r="B16" s="92" t="s">
        <v>86</v>
      </c>
      <c r="C16" s="105" t="s">
        <v>87</v>
      </c>
      <c r="D16" s="92" t="s">
        <v>85</v>
      </c>
      <c r="E16" s="93" t="s">
        <v>40</v>
      </c>
      <c r="F16" s="94" t="s">
        <v>34</v>
      </c>
      <c r="G16" s="92" t="s">
        <v>54</v>
      </c>
      <c r="H16" s="98"/>
      <c r="I16" s="96"/>
    </row>
    <row r="17" ht="54">
      <c r="A17" s="104">
        <v>8</v>
      </c>
      <c r="B17" s="92" t="s">
        <v>88</v>
      </c>
      <c r="C17" s="105" t="s">
        <v>89</v>
      </c>
      <c r="D17" s="92" t="s">
        <v>90</v>
      </c>
      <c r="E17" s="93" t="s">
        <v>40</v>
      </c>
      <c r="F17" s="94" t="s">
        <v>34</v>
      </c>
      <c r="G17" s="92" t="s">
        <v>54</v>
      </c>
      <c r="H17" s="98"/>
      <c r="I17" s="96"/>
    </row>
    <row r="18" ht="54">
      <c r="A18" s="104">
        <v>9</v>
      </c>
      <c r="B18" s="92" t="s">
        <v>91</v>
      </c>
      <c r="C18" s="105" t="s">
        <v>92</v>
      </c>
      <c r="D18" s="92" t="s">
        <v>90</v>
      </c>
      <c r="E18" s="93" t="s">
        <v>40</v>
      </c>
      <c r="F18" s="94" t="s">
        <v>34</v>
      </c>
      <c r="G18" s="92" t="s">
        <v>54</v>
      </c>
      <c r="H18" s="97"/>
    </row>
    <row r="19" ht="54">
      <c r="A19" s="104">
        <v>10</v>
      </c>
      <c r="B19" s="97" t="s">
        <v>93</v>
      </c>
      <c r="C19" s="105" t="s">
        <v>94</v>
      </c>
      <c r="D19" s="92" t="s">
        <v>95</v>
      </c>
      <c r="E19" s="93" t="s">
        <v>40</v>
      </c>
      <c r="F19" s="94" t="s">
        <v>34</v>
      </c>
      <c r="G19" s="92" t="s">
        <v>54</v>
      </c>
      <c r="H19" s="97"/>
      <c r="I19" s="91"/>
    </row>
    <row r="20" s="100" customFormat="1" ht="54">
      <c r="A20" s="104">
        <v>11</v>
      </c>
      <c r="B20" s="97" t="s">
        <v>96</v>
      </c>
      <c r="C20" s="105" t="s">
        <v>97</v>
      </c>
      <c r="D20" s="92" t="s">
        <v>98</v>
      </c>
      <c r="E20" s="93" t="s">
        <v>40</v>
      </c>
      <c r="F20" s="94" t="s">
        <v>34</v>
      </c>
      <c r="G20" s="92" t="s">
        <v>54</v>
      </c>
      <c r="H20" s="97"/>
      <c r="I20" s="96"/>
    </row>
    <row r="21" ht="51" customHeight="1">
      <c r="A21" s="104">
        <v>12</v>
      </c>
      <c r="B21" s="97" t="s">
        <v>99</v>
      </c>
      <c r="C21" s="105" t="s">
        <v>100</v>
      </c>
      <c r="D21" s="92" t="s">
        <v>101</v>
      </c>
      <c r="E21" s="93" t="s">
        <v>40</v>
      </c>
      <c r="F21" s="94" t="s">
        <v>34</v>
      </c>
      <c r="G21" s="92" t="s">
        <v>54</v>
      </c>
      <c r="H21" s="97"/>
    </row>
    <row r="22" ht="27">
      <c r="A22" s="104">
        <v>13</v>
      </c>
      <c r="B22" s="97" t="s">
        <v>102</v>
      </c>
      <c r="C22" s="105" t="s">
        <v>103</v>
      </c>
      <c r="D22" s="98" t="s">
        <v>104</v>
      </c>
      <c r="E22" s="93" t="s">
        <v>40</v>
      </c>
      <c r="F22" s="107" t="s">
        <v>37</v>
      </c>
      <c r="G22" s="92" t="s">
        <v>54</v>
      </c>
      <c r="H22" s="97"/>
    </row>
    <row r="23" ht="51.75" customHeight="1">
      <c r="A23" s="104">
        <v>14</v>
      </c>
      <c r="B23" s="97" t="s">
        <v>105</v>
      </c>
      <c r="C23" s="105" t="s">
        <v>106</v>
      </c>
      <c r="D23" s="98" t="s">
        <v>95</v>
      </c>
      <c r="E23" s="93" t="s">
        <v>40</v>
      </c>
      <c r="F23" s="99" t="s">
        <v>34</v>
      </c>
      <c r="G23" s="92" t="s">
        <v>54</v>
      </c>
      <c r="H23" s="97"/>
    </row>
    <row r="24" ht="54">
      <c r="A24" s="104">
        <v>15</v>
      </c>
      <c r="B24" s="97" t="s">
        <v>107</v>
      </c>
      <c r="C24" s="105" t="s">
        <v>108</v>
      </c>
      <c r="D24" s="98" t="s">
        <v>95</v>
      </c>
      <c r="E24" s="93" t="s">
        <v>40</v>
      </c>
      <c r="F24" s="99" t="s">
        <v>34</v>
      </c>
      <c r="G24" s="92" t="s">
        <v>54</v>
      </c>
      <c r="H24" s="97"/>
    </row>
    <row r="25" ht="51" customHeight="1">
      <c r="A25" s="104">
        <v>16</v>
      </c>
      <c r="B25" s="97" t="s">
        <v>109</v>
      </c>
      <c r="C25" s="105" t="s">
        <v>110</v>
      </c>
      <c r="D25" s="106" t="s">
        <v>111</v>
      </c>
      <c r="E25" s="97" t="s">
        <v>40</v>
      </c>
      <c r="F25" s="99" t="s">
        <v>34</v>
      </c>
      <c r="G25" s="92" t="s">
        <v>54</v>
      </c>
      <c r="H25" s="97"/>
    </row>
    <row r="26" ht="53.25" customHeight="1">
      <c r="A26" s="104">
        <v>17</v>
      </c>
      <c r="B26" s="97" t="s">
        <v>112</v>
      </c>
      <c r="C26" s="105" t="s">
        <v>113</v>
      </c>
      <c r="D26" s="106" t="s">
        <v>114</v>
      </c>
      <c r="E26" s="97" t="s">
        <v>40</v>
      </c>
      <c r="F26" s="99" t="s">
        <v>34</v>
      </c>
      <c r="G26" s="92" t="s">
        <v>54</v>
      </c>
      <c r="H26" s="97"/>
    </row>
    <row r="27" ht="54" customHeight="1">
      <c r="A27" s="104">
        <v>18</v>
      </c>
      <c r="B27" s="97" t="s">
        <v>115</v>
      </c>
      <c r="C27" s="105" t="s">
        <v>116</v>
      </c>
      <c r="D27" s="106" t="s">
        <v>117</v>
      </c>
      <c r="E27" s="97" t="s">
        <v>40</v>
      </c>
      <c r="F27" s="99" t="s">
        <v>34</v>
      </c>
      <c r="G27" s="92" t="s">
        <v>54</v>
      </c>
      <c r="H27" s="97"/>
    </row>
    <row r="28" ht="55.5" customHeight="1">
      <c r="A28" s="104">
        <v>19</v>
      </c>
      <c r="B28" s="97" t="s">
        <v>118</v>
      </c>
      <c r="C28" s="105" t="s">
        <v>119</v>
      </c>
      <c r="D28" s="106" t="s">
        <v>120</v>
      </c>
      <c r="E28" s="97" t="s">
        <v>40</v>
      </c>
      <c r="F28" s="99" t="s">
        <v>34</v>
      </c>
      <c r="G28" s="92" t="s">
        <v>54</v>
      </c>
      <c r="H28" s="108"/>
    </row>
    <row r="29" ht="57" customHeight="1">
      <c r="A29" s="104">
        <v>20</v>
      </c>
      <c r="B29" s="97" t="s">
        <v>121</v>
      </c>
      <c r="C29" s="105" t="s">
        <v>122</v>
      </c>
      <c r="D29" s="106" t="s">
        <v>123</v>
      </c>
      <c r="E29" s="97" t="s">
        <v>40</v>
      </c>
      <c r="F29" s="99" t="s">
        <v>34</v>
      </c>
      <c r="G29" s="92" t="s">
        <v>54</v>
      </c>
      <c r="H29" s="108"/>
    </row>
    <row r="30" ht="17.25" customHeight="1">
      <c r="A30" s="104"/>
      <c r="B30" s="108"/>
      <c r="C30" s="105"/>
      <c r="D30" s="106"/>
      <c r="E30" s="97"/>
      <c r="F30" s="99"/>
      <c r="G30" s="97"/>
      <c r="H30" s="108"/>
    </row>
    <row r="31" ht="0" customHeight="1">
      <c r="A31" s="104"/>
      <c r="B31" s="108"/>
      <c r="C31" s="108"/>
      <c r="D31" s="108"/>
      <c r="E31" s="108"/>
      <c r="F31" s="108"/>
      <c r="G31" s="108"/>
      <c r="H31" s="108"/>
    </row>
    <row r="32" ht="0" customHeight="1">
      <c r="A32" s="104"/>
      <c r="B32" s="108"/>
      <c r="C32" s="108"/>
      <c r="D32" s="108"/>
      <c r="E32" s="108"/>
      <c r="F32" s="108"/>
      <c r="G32" s="108"/>
      <c r="H32" s="108"/>
    </row>
    <row r="33" ht="0" customHeight="1">
      <c r="A33" s="35"/>
    </row>
    <row r="34" ht="0" customHeight="1">
      <c r="A34" s="35"/>
    </row>
    <row r="35" ht="0" customHeight="1">
      <c r="A35" s="35"/>
    </row>
    <row r="36" ht="0" customHeight="1">
      <c r="A36" s="35"/>
    </row>
    <row r="37" ht="0" customHeight="1">
      <c r="A37" s="35"/>
    </row>
    <row r="38" ht="0" customHeight="1">
      <c r="A38" s="35"/>
    </row>
    <row r="39" ht="0" customHeight="1">
      <c r="A39" s="35"/>
    </row>
    <row r="40" ht="0" customHeight="1">
      <c r="A40" s="35"/>
    </row>
    <row r="41" ht="0" customHeight="1">
      <c r="A41" s="35"/>
    </row>
    <row r="42" ht="0" customHeight="1">
      <c r="A42" s="35"/>
    </row>
    <row r="43" ht="0" customHeight="1">
      <c r="A43" s="35"/>
    </row>
    <row r="44" ht="0" customHeight="1">
      <c r="A44" s="35"/>
    </row>
    <row r="45" ht="0" customHeight="1">
      <c r="A45" s="35"/>
    </row>
    <row r="46" ht="0" customHeight="1">
      <c r="A46" s="35"/>
    </row>
    <row r="47" ht="0" customHeight="1">
      <c r="A47" s="35"/>
    </row>
    <row r="48" ht="0" customHeight="1">
      <c r="A48" s="35"/>
    </row>
    <row r="49" ht="0" customHeight="1">
      <c r="A49" s="35"/>
    </row>
    <row r="50" ht="0" customHeight="1">
      <c r="A50" s="35"/>
    </row>
    <row r="51" ht="0" customHeight="1">
      <c r="A51" s="35"/>
    </row>
    <row r="52" ht="0" customHeight="1">
      <c r="A52" s="35"/>
    </row>
    <row r="53" ht="0" customHeight="1">
      <c r="A53" s="35"/>
    </row>
    <row r="54" ht="0" customHeight="1">
      <c r="A54" s="35"/>
    </row>
    <row r="55" ht="0" customHeight="1">
      <c r="A55" s="35"/>
    </row>
    <row r="56" ht="0" customHeight="1">
      <c r="A56" s="35"/>
    </row>
    <row r="57" ht="0" customHeight="1">
      <c r="A57" s="35"/>
    </row>
  </sheetData>
  <autoFilter ref="A8:H32"/>
  <mergeCells count="5">
    <mergeCell ref="B2:F2"/>
    <mergeCell ref="B3:F3"/>
    <mergeCell ref="B4:F4"/>
    <mergeCell ref="E5:F5"/>
    <mergeCell ref="E6:F6"/>
  </mergeCells>
  <printOptions headings="0" gridLines="0" gridLinesSet="0"/>
  <pageMargins left="0.74791700000000005" right="0.25" top="0.75" bottom="0.98402800000000012" header="0.5" footer="0.5"/>
  <pageSetup blackAndWhite="0" cellComments="none" copies="1" draft="0" errors="displayed" firstPageNumber="0" fitToHeight="0" fitToWidth="0" horizontalDpi="300" orientation="landscape" pageOrder="downThenOver" paperSize="9" scale="90" useFirstPageNumber="1" usePrinterDefaults="1" verticalDpi="300"/>
  <headerFooter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3"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2F48666C-53E3-4DCA-AFBA-22492E1F7582}" type="list" allowBlank="1" errorStyle="stop" imeMode="noControl" operator="between" showDropDown="0" showErrorMessage="1" showInputMessage="0">
          <x14:formula1>
            <xm:f>$J$2:$J$6</xm:f>
          </x14:formula1>
          <xm:sqref>F1:F3 F7:F144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B1" activeCellId="0" sqref="B1:H1"/>
    </sheetView>
  </sheetViews>
  <sheetFormatPr customHeight="1" defaultColWidth="9" defaultRowHeight="12.75" outlineLevelCol="7"/>
  <cols>
    <col customWidth="1" min="1" max="1" style="9" width="9"/>
    <col customWidth="1" min="2" max="2" style="9" width="13.5"/>
    <col customWidth="1" min="3" max="3" style="9" width="19.379629629629601"/>
    <col customWidth="1" min="4" max="7" style="9" width="9"/>
    <col customWidth="1" min="8" max="9" style="9" width="33.129629629629598"/>
    <col customWidth="1" min="10" max="257" style="9" width="9"/>
  </cols>
  <sheetData>
    <row r="1" ht="25.5" customHeight="1">
      <c r="B1" s="109" t="s">
        <v>124</v>
      </c>
      <c r="C1" s="109"/>
      <c r="D1" s="109"/>
      <c r="E1" s="109"/>
      <c r="F1" s="109"/>
      <c r="G1" s="109"/>
      <c r="H1" s="109"/>
    </row>
    <row r="2" ht="14.25" customHeight="1">
      <c r="A2" s="110"/>
      <c r="B2" s="110"/>
      <c r="C2" s="111"/>
      <c r="D2" s="111"/>
      <c r="E2" s="111"/>
      <c r="F2" s="111"/>
      <c r="G2" s="111"/>
      <c r="H2" s="112"/>
    </row>
    <row r="3" ht="12" customHeight="1">
      <c r="B3" s="13" t="s">
        <v>1</v>
      </c>
      <c r="C3" s="41" t="s">
        <v>2</v>
      </c>
      <c r="D3" s="41"/>
      <c r="E3" s="10" t="s">
        <v>3</v>
      </c>
      <c r="F3" s="10"/>
      <c r="G3" s="113"/>
      <c r="H3" s="114"/>
    </row>
    <row r="4" ht="12" customHeight="1">
      <c r="B4" s="13" t="s">
        <v>4</v>
      </c>
      <c r="C4" s="41" t="s">
        <v>5</v>
      </c>
      <c r="D4" s="41"/>
      <c r="E4" s="10" t="s">
        <v>6</v>
      </c>
      <c r="F4" s="10"/>
      <c r="G4" s="113"/>
      <c r="H4" s="114"/>
    </row>
    <row r="5" ht="12" customHeight="1">
      <c r="B5" s="115" t="s">
        <v>7</v>
      </c>
      <c r="C5" s="41" t="str">
        <f>C4&amp;"_"&amp;"Test Report"&amp;"_"&amp;"vx.x"</f>
        <v xml:space="preserve">&lt;Project Code&gt;_Test Report_vx.x</v>
      </c>
      <c r="D5" s="41"/>
      <c r="E5" s="10" t="s">
        <v>8</v>
      </c>
      <c r="F5" s="10"/>
      <c r="G5" s="113"/>
      <c r="H5" s="116" t="s">
        <v>125</v>
      </c>
    </row>
    <row r="6" ht="21.75" customHeight="1">
      <c r="A6" s="110"/>
      <c r="B6" s="115" t="s">
        <v>126</v>
      </c>
      <c r="C6" s="117" t="s">
        <v>127</v>
      </c>
      <c r="D6" s="117"/>
      <c r="E6" s="117"/>
      <c r="F6" s="117"/>
      <c r="G6" s="117"/>
      <c r="H6" s="117"/>
    </row>
    <row r="7" ht="14.25" customHeight="1">
      <c r="A7" s="110"/>
      <c r="B7" s="16"/>
      <c r="C7" s="118"/>
      <c r="D7" s="111"/>
      <c r="E7" s="111"/>
      <c r="F7" s="111"/>
      <c r="G7" s="111"/>
      <c r="H7" s="112"/>
    </row>
    <row r="8" ht="0" customHeight="1">
      <c r="B8" s="16"/>
      <c r="C8" s="118"/>
      <c r="D8" s="111"/>
      <c r="E8" s="111"/>
      <c r="F8" s="111"/>
      <c r="G8" s="111"/>
      <c r="H8" s="112"/>
    </row>
    <row r="10" ht="0" customHeight="1">
      <c r="A10" s="119"/>
      <c r="B10" s="120" t="s">
        <v>21</v>
      </c>
      <c r="C10" s="121" t="s">
        <v>128</v>
      </c>
      <c r="D10" s="122" t="s">
        <v>34</v>
      </c>
      <c r="E10" s="121" t="s">
        <v>37</v>
      </c>
      <c r="F10" s="121" t="s">
        <v>39</v>
      </c>
      <c r="G10" s="123" t="s">
        <v>40</v>
      </c>
      <c r="H10" s="124" t="s">
        <v>129</v>
      </c>
    </row>
    <row r="11" ht="0" customHeight="1">
      <c r="A11" s="119"/>
      <c r="B11" s="125">
        <v>1</v>
      </c>
      <c r="C11" s="126" t="str">
        <f>Module1!B2</f>
        <v>Module1</v>
      </c>
      <c r="D11" s="127">
        <f>Module1!A6</f>
        <v>5</v>
      </c>
      <c r="E11" s="127">
        <f>Module1!B6</f>
        <v>0</v>
      </c>
      <c r="F11" s="127">
        <f>Module1!C6</f>
        <v>0</v>
      </c>
      <c r="G11" s="128">
        <f>Module1!D6</f>
        <v>0</v>
      </c>
      <c r="H11" s="129">
        <f>Module1!E6</f>
        <v>5</v>
      </c>
    </row>
    <row r="12" ht="0" customHeight="1">
      <c r="A12" s="119"/>
      <c r="B12" s="125">
        <v>2</v>
      </c>
      <c r="C12" s="126" t="str">
        <f>Module2!B2</f>
        <v>Module2</v>
      </c>
      <c r="D12" s="127">
        <f>Module2!A6</f>
        <v>19</v>
      </c>
      <c r="E12" s="127">
        <f>Module2!B6</f>
        <v>1</v>
      </c>
      <c r="F12" s="127">
        <f>Module2!C6</f>
        <v>0</v>
      </c>
      <c r="G12" s="128">
        <f>Module2!D6</f>
        <v>0</v>
      </c>
      <c r="H12" s="129">
        <f>Module2!E6</f>
        <v>20</v>
      </c>
    </row>
    <row r="13" ht="0" customHeight="1">
      <c r="A13" s="119"/>
      <c r="B13" s="125"/>
      <c r="C13" s="126"/>
      <c r="D13" s="127"/>
      <c r="E13" s="127"/>
      <c r="F13" s="127"/>
      <c r="G13" s="128"/>
      <c r="H13" s="129"/>
    </row>
    <row r="14" ht="0" customHeight="1">
      <c r="A14" s="119"/>
      <c r="B14" s="130"/>
      <c r="C14" s="131" t="s">
        <v>130</v>
      </c>
      <c r="D14" s="132">
        <f>SUM(D9:D13)</f>
        <v>24</v>
      </c>
      <c r="E14" s="132">
        <f>SUM(E9:E13)</f>
        <v>1</v>
      </c>
      <c r="F14" s="132">
        <f>SUM(F9:F13)</f>
        <v>0</v>
      </c>
      <c r="G14" s="132">
        <f>SUM(G9:G13)</f>
        <v>0</v>
      </c>
      <c r="H14" s="133">
        <f>SUM(H9:H13)</f>
        <v>25</v>
      </c>
    </row>
    <row r="15" ht="0" customHeight="1">
      <c r="B15" s="134"/>
      <c r="D15" s="135"/>
      <c r="E15" s="136"/>
      <c r="F15" s="136"/>
      <c r="G15" s="136"/>
      <c r="H15" s="136"/>
    </row>
    <row r="16" ht="0" customHeight="1">
      <c r="C16" s="137" t="s">
        <v>131</v>
      </c>
      <c r="E16" s="138">
        <f>(D14+E14)*100/(H14-G14)</f>
        <v>100</v>
      </c>
      <c r="F16" s="9" t="s">
        <v>132</v>
      </c>
      <c r="H16" s="79"/>
    </row>
    <row r="17" ht="0" customHeight="1">
      <c r="C17" s="137" t="s">
        <v>133</v>
      </c>
      <c r="E17" s="138">
        <f>D14*100/(H14-G14)</f>
        <v>96</v>
      </c>
      <c r="F17" s="9" t="s">
        <v>132</v>
      </c>
      <c r="H17" s="79"/>
    </row>
  </sheetData>
  <mergeCells count="8">
    <mergeCell ref="B1:H1"/>
    <mergeCell ref="C3:D3"/>
    <mergeCell ref="E3:F3"/>
    <mergeCell ref="C4:D4"/>
    <mergeCell ref="E4:F4"/>
    <mergeCell ref="C5:D5"/>
    <mergeCell ref="E5:F5"/>
    <mergeCell ref="C6:H6"/>
  </mergeCells>
  <printOptions headings="0" gridLines="0" gridLinesSet="0"/>
  <pageMargins left="0.74791700000000005" right="0.74791700000000005" top="0.98402800000000012" bottom="0.98402800000000012" header="0.51180599999999998" footer="0.5"/>
  <pageSetup blackAndWhite="0" cellComments="none" copies="1" draft="0" errors="displayed" firstPageNumber="0" fitToHeight="0" fitToWidth="0" horizontalDpi="300" orientation="landscape" pageOrder="downThenOver" paperSize="1" scale="90" useFirstPageNumber="1" usePrinterDefaults="1" verticalDpi="300"/>
  <headerFooter>
    <oddFooter>&amp;L&amp;"Tahoma,Regular"&amp;8 02ae-BM/PM/HDCV/FSOFT v2/0&amp;C&amp;"tahoma,Regular"&amp;8Internal use&amp;R&amp;"Tahoma,Regular"&amp;8&amp;P/&amp;N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created xsi:type="dcterms:W3CDTF">2020-04-02T04:01:00Z</dcterms:created>
  <dcterms:modified xsi:type="dcterms:W3CDTF">2020-04-09T09:09:58Z</dcterms:modified>
</cp:coreProperties>
</file>