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axis.sharepoint.com/sites/budataexchange/CITD_KIPI/Snowflake/CITD_EDW_Project_Domains/CITD_EDW_Management/"/>
    </mc:Choice>
  </mc:AlternateContent>
  <xr:revisionPtr revIDLastSave="0" documentId="13_ncr:1_{8C8AD0AC-1EA2-46D3-A0E0-B5AC7E1A8AC7}" xr6:coauthVersionLast="47" xr6:coauthVersionMax="47" xr10:uidLastSave="{00000000-0000-0000-0000-000000000000}"/>
  <bookViews>
    <workbookView xWindow="2685" yWindow="2445" windowWidth="34845" windowHeight="17100" activeTab="1" xr2:uid="{82EB4D2B-0B79-4FD4-A40E-6B29EC78A93E}"/>
  </bookViews>
  <sheets>
    <sheet name="Data Mesh Concept" sheetId="15" r:id="rId1"/>
    <sheet name="Data Mesh EDW 2.0 (BU)" sheetId="16" r:id="rId2"/>
    <sheet name="Code" sheetId="5" r:id="rId3"/>
  </sheets>
  <definedNames>
    <definedName name="_xlnm._FilterDatabase" localSheetId="2" hidden="1">Code!$A$1:$N$24</definedName>
    <definedName name="_xlnm._FilterDatabase" localSheetId="1" hidden="1">'Data Mesh EDW 2.0 (BU)'!$A$4:$L$119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5" i="16" l="1"/>
  <c r="L124" i="16"/>
  <c r="L123" i="16"/>
  <c r="D123" i="16"/>
  <c r="D124" i="16" s="1"/>
  <c r="D125" i="16" s="1"/>
  <c r="L122" i="16"/>
  <c r="L121" i="16"/>
  <c r="D120" i="16"/>
  <c r="L120" i="16"/>
  <c r="D90" i="16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L17" i="16"/>
  <c r="L15" i="16"/>
  <c r="D118" i="16"/>
  <c r="D119" i="16" s="1"/>
  <c r="L102" i="16"/>
  <c r="L103" i="16"/>
  <c r="L104" i="16"/>
  <c r="L97" i="16"/>
  <c r="L98" i="16"/>
  <c r="L99" i="16"/>
  <c r="L92" i="16"/>
  <c r="L93" i="16"/>
  <c r="L94" i="16"/>
  <c r="L87" i="16"/>
  <c r="L88" i="16"/>
  <c r="L89" i="16"/>
  <c r="L119" i="16"/>
  <c r="L118" i="16"/>
  <c r="L117" i="16"/>
  <c r="L116" i="16"/>
  <c r="L53" i="16"/>
  <c r="L54" i="16"/>
  <c r="L55" i="16"/>
  <c r="L34" i="16"/>
  <c r="L35" i="16"/>
  <c r="L36" i="16"/>
  <c r="L48" i="16"/>
  <c r="L49" i="16"/>
  <c r="L50" i="16"/>
  <c r="L20" i="16"/>
  <c r="L18" i="16"/>
  <c r="L19" i="16"/>
  <c r="L29" i="16"/>
  <c r="L30" i="16"/>
  <c r="D29" i="16"/>
  <c r="D30" i="16" s="1"/>
  <c r="L27" i="16"/>
  <c r="L26" i="16"/>
  <c r="L111" i="16" l="1"/>
  <c r="L112" i="16"/>
  <c r="D107" i="16"/>
  <c r="D108" i="16" s="1"/>
  <c r="D109" i="16" s="1"/>
  <c r="D110" i="16" s="1"/>
  <c r="D111" i="16" s="1"/>
  <c r="D112" i="16" s="1"/>
  <c r="D113" i="16" s="1"/>
  <c r="D114" i="16" s="1"/>
  <c r="D115" i="16" s="1"/>
  <c r="D52" i="16"/>
  <c r="D42" i="16"/>
  <c r="D43" i="16" s="1"/>
  <c r="D44" i="16" s="1"/>
  <c r="D45" i="16" s="1"/>
  <c r="D46" i="16" s="1"/>
  <c r="D47" i="16" s="1"/>
  <c r="D48" i="16" s="1"/>
  <c r="D49" i="16" s="1"/>
  <c r="D50" i="16" s="1"/>
  <c r="D32" i="16"/>
  <c r="D33" i="16" s="1"/>
  <c r="D14" i="16"/>
  <c r="L115" i="16"/>
  <c r="L114" i="16"/>
  <c r="L113" i="16"/>
  <c r="L110" i="16"/>
  <c r="L109" i="16"/>
  <c r="L108" i="16"/>
  <c r="L107" i="16"/>
  <c r="L106" i="16"/>
  <c r="L105" i="16"/>
  <c r="L101" i="16"/>
  <c r="L100" i="16"/>
  <c r="L96" i="16"/>
  <c r="L95" i="16"/>
  <c r="L91" i="16"/>
  <c r="L90" i="16"/>
  <c r="L86" i="16"/>
  <c r="D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D62" i="16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L61" i="16"/>
  <c r="L60" i="16"/>
  <c r="L59" i="16"/>
  <c r="L58" i="16"/>
  <c r="L57" i="16"/>
  <c r="L56" i="16"/>
  <c r="L52" i="16"/>
  <c r="L51" i="16"/>
  <c r="L47" i="16"/>
  <c r="L46" i="16"/>
  <c r="L45" i="16"/>
  <c r="L44" i="16"/>
  <c r="L43" i="16"/>
  <c r="L42" i="16"/>
  <c r="L41" i="16"/>
  <c r="L40" i="16"/>
  <c r="L39" i="16"/>
  <c r="L38" i="16"/>
  <c r="L37" i="16"/>
  <c r="L33" i="16"/>
  <c r="L32" i="16"/>
  <c r="L31" i="16"/>
  <c r="L28" i="16"/>
  <c r="L25" i="16"/>
  <c r="L24" i="16"/>
  <c r="L23" i="16"/>
  <c r="L22" i="16"/>
  <c r="L21" i="16"/>
  <c r="L16" i="16"/>
  <c r="L14" i="16"/>
  <c r="L13" i="16"/>
  <c r="L12" i="16"/>
  <c r="L11" i="16"/>
  <c r="L10" i="16"/>
  <c r="L9" i="16"/>
  <c r="L8" i="16"/>
  <c r="L7" i="16"/>
  <c r="L6" i="16"/>
  <c r="L5" i="16"/>
  <c r="E2" i="16"/>
  <c r="D15" i="16" l="1"/>
  <c r="D16" i="16" s="1"/>
  <c r="D87" i="16"/>
  <c r="D88" i="16" s="1"/>
  <c r="D89" i="16" s="1"/>
  <c r="D53" i="16"/>
  <c r="D54" i="16" s="1"/>
  <c r="D55" i="16" s="1"/>
  <c r="D56" i="16" s="1"/>
  <c r="D57" i="16" s="1"/>
  <c r="D58" i="16" s="1"/>
  <c r="D59" i="16" s="1"/>
  <c r="D34" i="16"/>
  <c r="D35" i="16" s="1"/>
  <c r="D36" i="16" s="1"/>
  <c r="D37" i="16" s="1"/>
  <c r="D38" i="16" s="1"/>
  <c r="D39" i="16" s="1"/>
  <c r="D40" i="16" s="1"/>
  <c r="D18" i="16" l="1"/>
  <c r="D19" i="16" s="1"/>
  <c r="D20" i="16" s="1"/>
  <c r="D21" i="16" s="1"/>
  <c r="D22" i="16" s="1"/>
  <c r="D23" i="16" s="1"/>
  <c r="D24" i="16" s="1"/>
  <c r="D25" i="16" s="1"/>
  <c r="D26" i="16" s="1"/>
  <c r="D27" i="16" s="1"/>
  <c r="D17" i="16"/>
</calcChain>
</file>

<file path=xl/sharedStrings.xml><?xml version="1.0" encoding="utf-8"?>
<sst xmlns="http://schemas.openxmlformats.org/spreadsheetml/2006/main" count="1192" uniqueCount="300">
  <si>
    <t>Topic</t>
  </si>
  <si>
    <t>Schema</t>
  </si>
  <si>
    <t>User Role Level 1</t>
  </si>
  <si>
    <t>User Role Level 2</t>
  </si>
  <si>
    <t>User Role Level 3</t>
  </si>
  <si>
    <t>User Role Level 4</t>
  </si>
  <si>
    <t>Users</t>
  </si>
  <si>
    <t>ACCOUNTADMIN</t>
  </si>
  <si>
    <t>SYSADMIN</t>
  </si>
  <si>
    <t>SECURITYADMIN</t>
  </si>
  <si>
    <t>PUBLIC</t>
  </si>
  <si>
    <t>LOGUSER</t>
  </si>
  <si>
    <t>ANDYRUPP</t>
  </si>
  <si>
    <t>DOMOCONNECT</t>
  </si>
  <si>
    <t>INFORMATICAUSER</t>
  </si>
  <si>
    <t>NPANJABI</t>
  </si>
  <si>
    <t>EBERDICHESKY</t>
  </si>
  <si>
    <t>SHUBHAM</t>
  </si>
  <si>
    <t>JGHADIGAONKAR</t>
  </si>
  <si>
    <t>OKHANOUTIN</t>
  </si>
  <si>
    <t>INFORMATICAUSERPRD</t>
  </si>
  <si>
    <t>Original</t>
  </si>
  <si>
    <t>Select a Database</t>
  </si>
  <si>
    <t>Select Schema if needed</t>
  </si>
  <si>
    <t>Steps / Sequence to maintained</t>
  </si>
  <si>
    <t>Release</t>
  </si>
  <si>
    <t>DB</t>
  </si>
  <si>
    <t>Top1</t>
  </si>
  <si>
    <t>Top2</t>
  </si>
  <si>
    <t>Remarks</t>
  </si>
  <si>
    <t>Exec Command</t>
  </si>
  <si>
    <t>Subject1</t>
  </si>
  <si>
    <t>exec p2</t>
  </si>
  <si>
    <t>Subject2</t>
  </si>
  <si>
    <t>Close</t>
  </si>
  <si>
    <t>Code =&gt; CITD_EDW_ROLE_Management_EDW_V2.0.sql</t>
  </si>
  <si>
    <t xml:space="preserve">CITD COMPUTE_WH </t>
  </si>
  <si>
    <t>Use WH</t>
  </si>
  <si>
    <t xml:space="preserve">USE WAREHOUSE </t>
  </si>
  <si>
    <t xml:space="preserve"> COMPUTE_WH </t>
  </si>
  <si>
    <t xml:space="preserve"> ;</t>
  </si>
  <si>
    <t>Use Role</t>
  </si>
  <si>
    <t xml:space="preserve">USE ROLE </t>
  </si>
  <si>
    <t xml:space="preserve"> TO ROLE </t>
  </si>
  <si>
    <t>Use Database</t>
  </si>
  <si>
    <t>USE DATABASE</t>
  </si>
  <si>
    <t>S1_LND</t>
  </si>
  <si>
    <t xml:space="preserve">CREATE SCHEMA </t>
  </si>
  <si>
    <t>S2_CIT</t>
  </si>
  <si>
    <t>S2_CORP</t>
  </si>
  <si>
    <t>S2_CXOA</t>
  </si>
  <si>
    <t>S2_DQ</t>
  </si>
  <si>
    <t>S2_FCTLY</t>
  </si>
  <si>
    <t>S2_FIN</t>
  </si>
  <si>
    <t>S2_GCC</t>
  </si>
  <si>
    <t>S2_HR</t>
  </si>
  <si>
    <t>S2_INVREL</t>
  </si>
  <si>
    <t>S2_LGL</t>
  </si>
  <si>
    <t>S2_MDM</t>
  </si>
  <si>
    <t>S2_MKT</t>
  </si>
  <si>
    <t>S2_PM</t>
  </si>
  <si>
    <t>S2_PROD</t>
  </si>
  <si>
    <t>S2_PS</t>
  </si>
  <si>
    <t>S2_REF</t>
  </si>
  <si>
    <t>S2_SEC</t>
  </si>
  <si>
    <t>S2_SLS</t>
  </si>
  <si>
    <t>S2_STRGY</t>
  </si>
  <si>
    <t xml:space="preserve">GRANT OWNERSHIP on SCHEMA </t>
  </si>
  <si>
    <t xml:space="preserve"> SYSADMIN </t>
  </si>
  <si>
    <t>S3_CIT</t>
  </si>
  <si>
    <t>S3_CORP</t>
  </si>
  <si>
    <t>S3_CXOA</t>
  </si>
  <si>
    <t>S3_FCTLY</t>
  </si>
  <si>
    <t>S3_FIN</t>
  </si>
  <si>
    <t>S3_GCC</t>
  </si>
  <si>
    <t>S3_HR</t>
  </si>
  <si>
    <t>S3_INVREL</t>
  </si>
  <si>
    <t>S3_LGL</t>
  </si>
  <si>
    <t>S3_MKT</t>
  </si>
  <si>
    <t>S3_PM</t>
  </si>
  <si>
    <t>S3_PROD</t>
  </si>
  <si>
    <t>S3_PS</t>
  </si>
  <si>
    <t>S3_SEC</t>
  </si>
  <si>
    <t>S3_SLS</t>
  </si>
  <si>
    <t>S3_STRGY</t>
  </si>
  <si>
    <t xml:space="preserve">SECURITYADMIN </t>
  </si>
  <si>
    <t>;</t>
  </si>
  <si>
    <t xml:space="preserve">CREATE ROLE </t>
  </si>
  <si>
    <t xml:space="preserve">GRANT OWNERSHIP on ALL TABLES IN SCHEMA </t>
  </si>
  <si>
    <t xml:space="preserve">GRANT ROLE </t>
  </si>
  <si>
    <t xml:space="preserve"> ACCOUNTADMIN </t>
  </si>
  <si>
    <t xml:space="preserve">GRANT USAGE ON WAREHOUSE </t>
  </si>
  <si>
    <t xml:space="preserve">GRANT USAGE ON DATABASE </t>
  </si>
  <si>
    <t>Grant Credentials to Role</t>
  </si>
  <si>
    <t>GRANT SELECT, INSERT, UPDATE, TRUNCATE, DELETE  ON FUTURE TABLES IN SCHEMA</t>
  </si>
  <si>
    <t>GRANT SELECT ON FUTURE TABLES IN SCHEMA</t>
  </si>
  <si>
    <t>GRANT CREATE TABLE ON SCHEMA</t>
  </si>
  <si>
    <t>GRANT SELECT ON FUTURE VIEWS IN SCHEMA</t>
  </si>
  <si>
    <t>GRANT CREATE VIEW ON SCHEMA</t>
  </si>
  <si>
    <t>ADM_DQ</t>
  </si>
  <si>
    <t>ADM_MDM</t>
  </si>
  <si>
    <t>ADM_REF</t>
  </si>
  <si>
    <t xml:space="preserve"> TO USER </t>
  </si>
  <si>
    <t>App Level</t>
  </si>
  <si>
    <t>Comments</t>
  </si>
  <si>
    <t>Databases current</t>
  </si>
  <si>
    <t>ADM_BI_LX</t>
  </si>
  <si>
    <t>ADM_DATA</t>
  </si>
  <si>
    <t>CITD_D1_DEV</t>
  </si>
  <si>
    <t>Development</t>
  </si>
  <si>
    <t>Landing</t>
  </si>
  <si>
    <t>ADM_DE_LX</t>
  </si>
  <si>
    <t>ADM_MASK</t>
  </si>
  <si>
    <t>CITD_D2_TST</t>
  </si>
  <si>
    <t>Testing</t>
  </si>
  <si>
    <t>Corporate IT</t>
  </si>
  <si>
    <t>x</t>
  </si>
  <si>
    <t>ADM_DEPLOY</t>
  </si>
  <si>
    <t>DEPLOY_D2</t>
  </si>
  <si>
    <t>CITD_D3_PRD</t>
  </si>
  <si>
    <t>Production</t>
  </si>
  <si>
    <t>Corporate</t>
  </si>
  <si>
    <t>DEPLOY_D3</t>
  </si>
  <si>
    <t>Executive Assistants</t>
  </si>
  <si>
    <t>DEV_BI_D1</t>
  </si>
  <si>
    <t>CITD Data Qality</t>
  </si>
  <si>
    <t>ADM_MON</t>
  </si>
  <si>
    <t>DEV_DE_D1</t>
  </si>
  <si>
    <t>Global Facilities Management</t>
  </si>
  <si>
    <t>ADM_ORG</t>
  </si>
  <si>
    <t>DEV_MON</t>
  </si>
  <si>
    <t>Finance</t>
  </si>
  <si>
    <t>DQ_USR</t>
  </si>
  <si>
    <t>Global Customer Care</t>
  </si>
  <si>
    <t>ADM_USR</t>
  </si>
  <si>
    <t>MDM_USR</t>
  </si>
  <si>
    <t>Human Resources</t>
  </si>
  <si>
    <t>REF_USR</t>
  </si>
  <si>
    <t>S2_INT</t>
  </si>
  <si>
    <t>Integration - obsolete</t>
  </si>
  <si>
    <t>TST_BI_D2</t>
  </si>
  <si>
    <t>Investor Relations</t>
  </si>
  <si>
    <t>DEV_SNDBX</t>
  </si>
  <si>
    <t>TST_DE_D2</t>
  </si>
  <si>
    <t>Legal</t>
  </si>
  <si>
    <t>USR_BI_D3</t>
  </si>
  <si>
    <t>CITD Meta Data Management</t>
  </si>
  <si>
    <t>USR_DE_D3</t>
  </si>
  <si>
    <t>Marketing</t>
  </si>
  <si>
    <t>Product Management &amp; Strategic Innovation</t>
  </si>
  <si>
    <t>Product</t>
  </si>
  <si>
    <t>Professional Services</t>
  </si>
  <si>
    <t>CITD Reference Data</t>
  </si>
  <si>
    <t>Security</t>
  </si>
  <si>
    <t>Strategy</t>
  </si>
  <si>
    <t>S3_INT</t>
  </si>
  <si>
    <t>Owner</t>
  </si>
  <si>
    <t>BU: Sales</t>
  </si>
  <si>
    <t>ADM_SLS</t>
  </si>
  <si>
    <t>S4_SLS</t>
  </si>
  <si>
    <t>Functionality</t>
  </si>
  <si>
    <t>S2_QA</t>
  </si>
  <si>
    <t>Special: Data Quality</t>
  </si>
  <si>
    <t>Special: Meta Data Management</t>
  </si>
  <si>
    <t>Special: Reference Data</t>
  </si>
  <si>
    <t>ADM_QA</t>
  </si>
  <si>
    <t>BU: Fact, Dimensions</t>
  </si>
  <si>
    <t>BU: Data Marts</t>
  </si>
  <si>
    <t>BU: Inter BU Data/Access Share, Data Contracts, PII etc</t>
  </si>
  <si>
    <t>S4_MKT</t>
  </si>
  <si>
    <t>BU: Marketing</t>
  </si>
  <si>
    <t>BU: Marketing &lt;&gt; BU-x</t>
  </si>
  <si>
    <t>ADM_MKT</t>
  </si>
  <si>
    <t>References</t>
  </si>
  <si>
    <t>BU: Sales -&gt; BU-x</t>
  </si>
  <si>
    <t>Owner defines shared Data Sets</t>
  </si>
  <si>
    <t>Owner defines access credentials</t>
  </si>
  <si>
    <t>Consumer is able to access shared Data Sets</t>
  </si>
  <si>
    <t>MKT &lt;- SLS</t>
  </si>
  <si>
    <t>BU</t>
  </si>
  <si>
    <t>SLS -&gt; BU-x</t>
  </si>
  <si>
    <t>Landing from Source, RAW, no transformation</t>
  </si>
  <si>
    <t>BU: Read Access, data testing, profiling, auditing</t>
  </si>
  <si>
    <t>BU: no Access, data driven (dynamic) SQL code</t>
  </si>
  <si>
    <t>all BU can use the views to access reference data dimensions</t>
  </si>
  <si>
    <t>internal to CITD for QA processes</t>
  </si>
  <si>
    <t>BU: Fact, Dimensions as Tables or Views</t>
  </si>
  <si>
    <t>modeling, design, management is responsibility of BU</t>
  </si>
  <si>
    <t>ADM_[BU]</t>
  </si>
  <si>
    <t>[BU]_L1</t>
  </si>
  <si>
    <t>[BU]_L2</t>
  </si>
  <si>
    <t>[BU]_L3</t>
  </si>
  <si>
    <t>BU specific Data Mesh (sharing) roles</t>
  </si>
  <si>
    <t>S4_CIT</t>
  </si>
  <si>
    <t>S4_CORP</t>
  </si>
  <si>
    <t>S4_CXOA</t>
  </si>
  <si>
    <t>S4_FCTLY</t>
  </si>
  <si>
    <t>S4_FIN</t>
  </si>
  <si>
    <t>S4_GCC</t>
  </si>
  <si>
    <t>S4_HR</t>
  </si>
  <si>
    <t>S4_INT</t>
  </si>
  <si>
    <t>S4_INVREL</t>
  </si>
  <si>
    <t>S4_LGL</t>
  </si>
  <si>
    <t>S4_PM</t>
  </si>
  <si>
    <t>S4_PROD</t>
  </si>
  <si>
    <t>S4_PS</t>
  </si>
  <si>
    <t>S4_SEC</t>
  </si>
  <si>
    <t>S4_STRGY</t>
  </si>
  <si>
    <t>CITD</t>
  </si>
  <si>
    <t>BU Acount Level 1 (Top)</t>
  </si>
  <si>
    <t>BU Acount Level 2</t>
  </si>
  <si>
    <t>BU Acount Level 3</t>
  </si>
  <si>
    <t>[BU]_L4</t>
  </si>
  <si>
    <t>BU Acount Level 4</t>
  </si>
  <si>
    <t>Deployment Role</t>
  </si>
  <si>
    <t>Data Quality Role</t>
  </si>
  <si>
    <t>Meta Data Role</t>
  </si>
  <si>
    <t>Reference Data Role</t>
  </si>
  <si>
    <t>Deploymet Roles</t>
  </si>
  <si>
    <t>CITD Object Owner</t>
  </si>
  <si>
    <t>Test DB Role</t>
  </si>
  <si>
    <t>Prod DB Role</t>
  </si>
  <si>
    <t>BU Admin Account / Object Owner</t>
  </si>
  <si>
    <t>S3_[BU]</t>
  </si>
  <si>
    <t>-- GRANT USAGE ON FUTURE PROCEDURES IN SCHEMA</t>
  </si>
  <si>
    <t>-- GRANT USAGE ON FUTURE FUNCTIONS IN SCHEMA</t>
  </si>
  <si>
    <t>To Do</t>
  </si>
  <si>
    <t>Change [BU] to correct BU name (like SLS, MKT etc.)</t>
  </si>
  <si>
    <t>Process has to be repeated for EVERY Data Mesh BU</t>
  </si>
  <si>
    <t>DB/Schema</t>
  </si>
  <si>
    <t>S2_[BU]</t>
  </si>
  <si>
    <t>S4_[BU]</t>
  </si>
  <si>
    <t>CITD_EDW_ROLE_Management_Data_Mesh.xlsx</t>
  </si>
  <si>
    <t>6,7</t>
  </si>
  <si>
    <t>Responsibility = BU</t>
  </si>
  <si>
    <t>Responsibility = CITD</t>
  </si>
  <si>
    <t>ADM_HR</t>
  </si>
  <si>
    <t>ADM_DM_HR</t>
  </si>
  <si>
    <t>ADM_DM_MKT</t>
  </si>
  <si>
    <t>ADM_DM_SLS</t>
  </si>
  <si>
    <t>HR_L1</t>
  </si>
  <si>
    <t>HR_L2</t>
  </si>
  <si>
    <t>HR_L3</t>
  </si>
  <si>
    <t>HR_L4</t>
  </si>
  <si>
    <t>ADM_DM_[BU]</t>
  </si>
  <si>
    <t>HR_l4</t>
  </si>
  <si>
    <t>GRANT USAGE ON FUTURE FUNCTIONS IN SCHEMA</t>
  </si>
  <si>
    <t>GRANT USAGE ON FUTURE PROCEDURES IN SCHEMA</t>
  </si>
  <si>
    <t>Grant DM Role to User</t>
  </si>
  <si>
    <t>Grant ADM Role to User</t>
  </si>
  <si>
    <t>DM_BU</t>
  </si>
  <si>
    <t>BU Specific Schema</t>
  </si>
  <si>
    <t>CITD_D4_DEV</t>
  </si>
  <si>
    <t>SLALOM</t>
  </si>
  <si>
    <t>1st DM Setup</t>
  </si>
  <si>
    <t>BU/DM Shareable Schema</t>
  </si>
  <si>
    <t xml:space="preserve"> AHON</t>
  </si>
  <si>
    <t xml:space="preserve"> CREN</t>
  </si>
  <si>
    <t xml:space="preserve"> ADM_HR</t>
  </si>
  <si>
    <t xml:space="preserve"> ADM_DM_HR</t>
  </si>
  <si>
    <t xml:space="preserve"> HR_L1 </t>
  </si>
  <si>
    <t xml:space="preserve"> HR_L2 </t>
  </si>
  <si>
    <t xml:space="preserve"> HR_L3 </t>
  </si>
  <si>
    <t xml:space="preserve"> HR_L4 </t>
  </si>
  <si>
    <t xml:space="preserve">GRANT OWNERSHIP on FUTURE TABLES IN SCHEMA </t>
  </si>
  <si>
    <t xml:space="preserve">GRANT OWNERSHIP on FUTURE VIEWS IN SCHEMA </t>
  </si>
  <si>
    <t>CON_[BU]</t>
  </si>
  <si>
    <t>CON_[BU]_&lt;Object&gt;</t>
  </si>
  <si>
    <t>Consumer role S4  credentials</t>
  </si>
  <si>
    <t>Consumer role S4 credentials</t>
  </si>
  <si>
    <t>aadelaja</t>
  </si>
  <si>
    <t>Sales - Master Data Objects</t>
  </si>
  <si>
    <t xml:space="preserve"> A </t>
  </si>
  <si>
    <t xml:space="preserve"> B </t>
  </si>
  <si>
    <t>for S4 CON(sumer) credentials
FILTER by CON_
and select the correct EDW Roles</t>
  </si>
  <si>
    <t xml:space="preserve"> CITD_D3_PROD</t>
  </si>
  <si>
    <t>[BU] must be the CONSUMER BU NOT THE OWNER BU</t>
  </si>
  <si>
    <r>
      <t xml:space="preserve">[BU] must be the CONSUMER BU </t>
    </r>
    <r>
      <rPr>
        <b/>
        <i/>
        <sz val="11"/>
        <color theme="1"/>
        <rFont val="Calibri"/>
        <family val="2"/>
        <scheme val="minor"/>
      </rPr>
      <t>NOT</t>
    </r>
    <r>
      <rPr>
        <b/>
        <sz val="11"/>
        <color theme="1"/>
        <rFont val="Calibri"/>
        <family val="2"/>
        <scheme val="minor"/>
      </rPr>
      <t xml:space="preserve"> THE OWNER BU</t>
    </r>
  </si>
  <si>
    <t>CITD_D3_PROD</t>
  </si>
  <si>
    <t>OWNER Role</t>
  </si>
  <si>
    <t>CONSUMER Role</t>
  </si>
  <si>
    <t>3,8</t>
  </si>
  <si>
    <t>ADM_DM_SLS =-&gt; CON_MKT or CON_LGL</t>
  </si>
  <si>
    <t>1,2,7,8</t>
  </si>
  <si>
    <t>End User Accounts have to be assigned to this Role</t>
  </si>
  <si>
    <r>
      <t xml:space="preserve">USE ROLE granted to </t>
    </r>
    <r>
      <rPr>
        <b/>
        <i/>
        <sz val="11"/>
        <color theme="1"/>
        <rFont val="Calibri"/>
        <family val="2"/>
        <scheme val="minor"/>
      </rPr>
      <t xml:space="preserve">named </t>
    </r>
    <r>
      <rPr>
        <b/>
        <sz val="11"/>
        <color theme="1"/>
        <rFont val="Calibri"/>
        <family val="2"/>
        <scheme val="minor"/>
      </rPr>
      <t>EDW Accounts</t>
    </r>
  </si>
  <si>
    <t xml:space="preserve"> CITD_D3_PROD.S3_HR</t>
  </si>
  <si>
    <t xml:space="preserve"> CITD_D3_PROD.S4_HR</t>
  </si>
  <si>
    <t>USE ROLE granted to named EDW Accounts</t>
  </si>
  <si>
    <t>ADM_BU_HR</t>
  </si>
  <si>
    <t>change 'SLS' to the (new) BU Abbreviation needed
there will be TWO occurences which needs to be addressed
a) 'HR_' and b) '_HR'</t>
  </si>
  <si>
    <t>CON_HR_LGL</t>
  </si>
  <si>
    <t>CON_HR_MKT</t>
  </si>
  <si>
    <t>CON_HR_SLS</t>
  </si>
  <si>
    <t xml:space="preserve"> C REN</t>
  </si>
  <si>
    <t xml:space="preserve"> andyrupp </t>
  </si>
  <si>
    <t xml:space="preserve"> andyrupp</t>
  </si>
  <si>
    <t>CON_SLS_LGL</t>
  </si>
  <si>
    <t>CON_SLS_MKT</t>
  </si>
  <si>
    <t>CON_SLS_HR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</si>
</sst>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1" fillId="0" borderId="10" xfId="0" applyFont="1" applyBorder="1"/>
    <xf numFmtId="0" fontId="0" fillId="0" borderId="11" xfId="0" applyBorder="1"/>
    <xf numFmtId="0" fontId="1" fillId="0" borderId="9" xfId="0" applyFont="1" applyBorder="1" applyAlignment="1">
      <alignment wrapText="1"/>
    </xf>
    <xf numFmtId="0" fontId="1" fillId="2" borderId="0" xfId="0" quotePrefix="1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0" fillId="0" borderId="0" xfId="0" quotePrefix="1" applyAlignment="1">
      <alignment vertical="top"/>
    </xf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2" xfId="0" applyFont="1" applyBorder="1"/>
    <xf numFmtId="0" fontId="1" fillId="0" borderId="12" xfId="0" applyFont="1" applyBorder="1"/>
    <xf numFmtId="0" fontId="0" fillId="3" borderId="11" xfId="0" applyFill="1" applyBorder="1"/>
    <xf numFmtId="0" fontId="0" fillId="3" borderId="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1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1" fillId="3" borderId="13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1" fillId="4" borderId="13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4" borderId="15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center" vertical="top"/>
    </xf>
    <xf numFmtId="0" fontId="3" fillId="0" borderId="10" xfId="1" applyFont="1" applyBorder="1"/>
    <xf numFmtId="0" fontId="0" fillId="3" borderId="3" xfId="0" applyFill="1" applyBorder="1"/>
    <xf numFmtId="0" fontId="0" fillId="4" borderId="3" xfId="0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vertical="top"/>
    </xf>
    <xf numFmtId="0" fontId="0" fillId="4" borderId="0" xfId="0" applyFill="1" applyAlignment="1">
      <alignment horizontal="left" vertical="top"/>
    </xf>
    <xf numFmtId="0" fontId="1" fillId="2" borderId="1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0" fillId="0" borderId="7" xfId="0" applyBorder="1"/>
    <xf numFmtId="0" fontId="1" fillId="3" borderId="2" xfId="0" applyFont="1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 applyAlignment="1">
      <alignment vertical="top"/>
    </xf>
    <xf numFmtId="0" fontId="1" fillId="3" borderId="6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:x:/r/sites/budataexchange/CITD_KIPI/Snowflake/CITD_EDW_Project_Domains/CITD_EDW_Management/CITD_EDW_ROLE_Management_Data_Mesh.xlsx?d=w6f619f0056884129909862e109151536&amp;csf=1&amp;web=1&amp;e=wCh3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0C5E-198A-465D-9136-CBA3364BD3CF}">
  <dimension ref="B1:F44"/>
  <sheetViews>
    <sheetView workbookViewId="0">
      <pane ySplit="4" topLeftCell="A5" activePane="bottomLeft" state="frozen"/>
      <selection pane="bottomLeft" activeCell="B45" sqref="B45"/>
    </sheetView>
  </sheetViews>
  <sheetFormatPr defaultRowHeight="15" x14ac:dyDescent="0.25"/>
  <cols>
    <col min="1" max="1" width="9.140625" style="4"/>
    <col min="2" max="2" width="16" style="4" bestFit="1" customWidth="1"/>
    <col min="3" max="3" width="56" style="4" bestFit="1" customWidth="1"/>
    <col min="4" max="4" width="14.28515625" style="4" bestFit="1" customWidth="1"/>
    <col min="5" max="5" width="49.5703125" style="4" bestFit="1" customWidth="1"/>
    <col min="6" max="6" width="11" style="1" bestFit="1" customWidth="1"/>
    <col min="7" max="16384" width="9.140625" style="4"/>
  </cols>
  <sheetData>
    <row r="1" spans="2:6" x14ac:dyDescent="0.25">
      <c r="B1" s="101" t="s">
        <v>234</v>
      </c>
      <c r="C1" s="102"/>
      <c r="D1" s="102"/>
      <c r="E1" s="102"/>
      <c r="F1" s="103"/>
    </row>
    <row r="2" spans="2:6" x14ac:dyDescent="0.25">
      <c r="B2" s="104" t="s">
        <v>235</v>
      </c>
      <c r="C2" s="105"/>
      <c r="D2" s="105"/>
      <c r="E2" s="105"/>
      <c r="F2" s="106"/>
    </row>
    <row r="4" spans="2:6" s="41" customFormat="1" ht="33.75" customHeight="1" x14ac:dyDescent="0.25">
      <c r="B4" s="44" t="s">
        <v>1</v>
      </c>
      <c r="C4" s="45" t="s">
        <v>104</v>
      </c>
      <c r="D4" s="45" t="s">
        <v>156</v>
      </c>
      <c r="E4" s="46" t="s">
        <v>160</v>
      </c>
      <c r="F4" s="47" t="s">
        <v>173</v>
      </c>
    </row>
    <row r="5" spans="2:6" x14ac:dyDescent="0.25">
      <c r="B5" s="84" t="s">
        <v>46</v>
      </c>
      <c r="C5" s="39" t="s">
        <v>110</v>
      </c>
      <c r="D5" s="39" t="s">
        <v>111</v>
      </c>
      <c r="E5" s="40" t="s">
        <v>181</v>
      </c>
      <c r="F5" s="50"/>
    </row>
    <row r="6" spans="2:6" x14ac:dyDescent="0.25">
      <c r="B6" s="85" t="s">
        <v>161</v>
      </c>
      <c r="C6" s="36" t="s">
        <v>162</v>
      </c>
      <c r="D6" s="36" t="s">
        <v>165</v>
      </c>
      <c r="E6" s="37" t="s">
        <v>182</v>
      </c>
      <c r="F6" s="76">
        <v>5</v>
      </c>
    </row>
    <row r="7" spans="2:6" x14ac:dyDescent="0.25">
      <c r="B7" s="86" t="s">
        <v>58</v>
      </c>
      <c r="C7" s="4" t="s">
        <v>163</v>
      </c>
      <c r="D7" s="4" t="s">
        <v>100</v>
      </c>
      <c r="E7" s="38" t="s">
        <v>183</v>
      </c>
      <c r="F7" s="77"/>
    </row>
    <row r="8" spans="2:6" x14ac:dyDescent="0.25">
      <c r="B8" s="86" t="s">
        <v>63</v>
      </c>
      <c r="C8" s="4" t="s">
        <v>164</v>
      </c>
      <c r="D8" s="4" t="s">
        <v>101</v>
      </c>
      <c r="E8" s="38" t="s">
        <v>182</v>
      </c>
      <c r="F8" s="78">
        <v>4</v>
      </c>
    </row>
    <row r="9" spans="2:6" x14ac:dyDescent="0.25">
      <c r="B9" s="64" t="s">
        <v>65</v>
      </c>
      <c r="C9" s="36" t="s">
        <v>157</v>
      </c>
      <c r="D9" s="36" t="s">
        <v>158</v>
      </c>
      <c r="E9" s="37" t="s">
        <v>167</v>
      </c>
      <c r="F9" s="67" t="s">
        <v>233</v>
      </c>
    </row>
    <row r="10" spans="2:6" x14ac:dyDescent="0.25">
      <c r="B10" s="65" t="s">
        <v>83</v>
      </c>
      <c r="C10" s="4" t="s">
        <v>157</v>
      </c>
      <c r="D10" s="4" t="s">
        <v>158</v>
      </c>
      <c r="E10" s="38" t="s">
        <v>186</v>
      </c>
      <c r="F10" s="68" t="s">
        <v>233</v>
      </c>
    </row>
    <row r="11" spans="2:6" x14ac:dyDescent="0.25">
      <c r="B11" s="66" t="s">
        <v>159</v>
      </c>
      <c r="C11" s="39" t="s">
        <v>174</v>
      </c>
      <c r="D11" s="39" t="s">
        <v>239</v>
      </c>
      <c r="E11" s="40" t="s">
        <v>168</v>
      </c>
      <c r="F11" s="69" t="s">
        <v>283</v>
      </c>
    </row>
    <row r="13" spans="2:6" x14ac:dyDescent="0.25">
      <c r="B13" s="64" t="s">
        <v>59</v>
      </c>
      <c r="C13" s="36" t="s">
        <v>170</v>
      </c>
      <c r="D13" s="36" t="s">
        <v>172</v>
      </c>
      <c r="E13" s="37" t="s">
        <v>167</v>
      </c>
      <c r="F13" s="51"/>
    </row>
    <row r="14" spans="2:6" x14ac:dyDescent="0.25">
      <c r="B14" s="65" t="s">
        <v>78</v>
      </c>
      <c r="C14" s="4" t="s">
        <v>170</v>
      </c>
      <c r="D14" s="4" t="s">
        <v>172</v>
      </c>
      <c r="E14" s="38" t="s">
        <v>166</v>
      </c>
      <c r="F14" s="52"/>
    </row>
    <row r="15" spans="2:6" x14ac:dyDescent="0.25">
      <c r="B15" s="66" t="s">
        <v>169</v>
      </c>
      <c r="C15" s="39" t="s">
        <v>171</v>
      </c>
      <c r="D15" s="39" t="s">
        <v>238</v>
      </c>
      <c r="E15" s="40" t="s">
        <v>168</v>
      </c>
      <c r="F15" s="69" t="s">
        <v>281</v>
      </c>
    </row>
    <row r="18" spans="2:5" x14ac:dyDescent="0.25">
      <c r="B18" s="42" t="s">
        <v>173</v>
      </c>
      <c r="C18" s="48" t="s">
        <v>160</v>
      </c>
      <c r="D18" s="48"/>
      <c r="E18" s="49" t="s">
        <v>179</v>
      </c>
    </row>
    <row r="19" spans="2:5" x14ac:dyDescent="0.25">
      <c r="B19" s="70">
        <v>1</v>
      </c>
      <c r="C19" s="36" t="s">
        <v>175</v>
      </c>
      <c r="D19" s="36"/>
      <c r="E19" s="37" t="s">
        <v>180</v>
      </c>
    </row>
    <row r="20" spans="2:5" x14ac:dyDescent="0.25">
      <c r="B20" s="71">
        <v>2</v>
      </c>
      <c r="C20" s="4" t="s">
        <v>176</v>
      </c>
      <c r="E20" s="38" t="s">
        <v>180</v>
      </c>
    </row>
    <row r="21" spans="2:5" x14ac:dyDescent="0.25">
      <c r="B21" s="72">
        <v>3</v>
      </c>
      <c r="C21" s="39" t="s">
        <v>177</v>
      </c>
      <c r="D21" s="39"/>
      <c r="E21" s="40" t="s">
        <v>178</v>
      </c>
    </row>
    <row r="22" spans="2:5" x14ac:dyDescent="0.25">
      <c r="B22" s="74">
        <v>4</v>
      </c>
      <c r="C22" s="36" t="s">
        <v>184</v>
      </c>
      <c r="D22" s="36"/>
      <c r="E22" s="37"/>
    </row>
    <row r="23" spans="2:5" x14ac:dyDescent="0.25">
      <c r="B23" s="75">
        <v>5</v>
      </c>
      <c r="C23" s="39" t="s">
        <v>185</v>
      </c>
      <c r="D23" s="39"/>
      <c r="E23" s="40"/>
    </row>
    <row r="24" spans="2:5" x14ac:dyDescent="0.25">
      <c r="B24" s="73">
        <v>6</v>
      </c>
      <c r="C24" s="35" t="s">
        <v>187</v>
      </c>
      <c r="D24" s="35"/>
      <c r="E24" s="43"/>
    </row>
    <row r="25" spans="2:5" x14ac:dyDescent="0.25">
      <c r="B25" s="81">
        <v>7</v>
      </c>
      <c r="C25" s="35" t="s">
        <v>228</v>
      </c>
      <c r="D25" s="35"/>
      <c r="E25" s="43"/>
    </row>
    <row r="26" spans="2:5" x14ac:dyDescent="0.25">
      <c r="B26" s="73">
        <v>8</v>
      </c>
      <c r="C26" s="35" t="s">
        <v>276</v>
      </c>
      <c r="D26" s="35"/>
      <c r="E26" s="43" t="s">
        <v>282</v>
      </c>
    </row>
    <row r="28" spans="2:5" x14ac:dyDescent="0.25">
      <c r="B28" s="13" t="s">
        <v>229</v>
      </c>
      <c r="C28" s="48" t="s">
        <v>226</v>
      </c>
      <c r="D28" s="48"/>
      <c r="E28" s="49" t="s">
        <v>104</v>
      </c>
    </row>
    <row r="29" spans="2:5" x14ac:dyDescent="0.25">
      <c r="B29" s="85" t="s">
        <v>278</v>
      </c>
      <c r="C29" s="36"/>
      <c r="D29" s="36"/>
      <c r="E29" s="82" t="s">
        <v>232</v>
      </c>
    </row>
    <row r="30" spans="2:5" x14ac:dyDescent="0.25">
      <c r="B30" s="65" t="s">
        <v>230</v>
      </c>
      <c r="C30" s="4" t="s">
        <v>227</v>
      </c>
      <c r="E30" s="38" t="s">
        <v>228</v>
      </c>
    </row>
    <row r="31" spans="2:5" x14ac:dyDescent="0.25">
      <c r="B31" s="65" t="s">
        <v>223</v>
      </c>
      <c r="C31" s="4" t="s">
        <v>227</v>
      </c>
      <c r="E31" s="38" t="s">
        <v>228</v>
      </c>
    </row>
    <row r="32" spans="2:5" x14ac:dyDescent="0.25">
      <c r="B32" s="66" t="s">
        <v>231</v>
      </c>
      <c r="C32" s="39" t="s">
        <v>227</v>
      </c>
      <c r="D32" s="39"/>
      <c r="E32" s="40" t="s">
        <v>228</v>
      </c>
    </row>
    <row r="34" spans="2:5" x14ac:dyDescent="0.25">
      <c r="B34" s="87" t="s">
        <v>279</v>
      </c>
      <c r="C34" s="88" t="s">
        <v>226</v>
      </c>
      <c r="D34" s="88"/>
      <c r="E34" s="89" t="s">
        <v>104</v>
      </c>
    </row>
    <row r="35" spans="2:5" x14ac:dyDescent="0.25">
      <c r="B35" s="55" t="s">
        <v>188</v>
      </c>
      <c r="C35" s="36" t="s">
        <v>227</v>
      </c>
      <c r="D35" s="36"/>
      <c r="E35" s="37" t="s">
        <v>228</v>
      </c>
    </row>
    <row r="36" spans="2:5" x14ac:dyDescent="0.25">
      <c r="B36" s="56" t="s">
        <v>244</v>
      </c>
      <c r="C36" s="4" t="s">
        <v>227</v>
      </c>
      <c r="E36" s="38"/>
    </row>
    <row r="37" spans="2:5" x14ac:dyDescent="0.25">
      <c r="B37" s="56" t="s">
        <v>189</v>
      </c>
      <c r="C37" s="4" t="s">
        <v>227</v>
      </c>
      <c r="E37" s="38"/>
    </row>
    <row r="38" spans="2:5" x14ac:dyDescent="0.25">
      <c r="B38" s="56" t="s">
        <v>190</v>
      </c>
      <c r="C38" s="4" t="s">
        <v>227</v>
      </c>
      <c r="E38" s="38"/>
    </row>
    <row r="39" spans="2:5" x14ac:dyDescent="0.25">
      <c r="B39" s="56" t="s">
        <v>191</v>
      </c>
      <c r="C39" s="4" t="s">
        <v>227</v>
      </c>
      <c r="E39" s="38"/>
    </row>
    <row r="40" spans="2:5" x14ac:dyDescent="0.25">
      <c r="B40" s="83" t="s">
        <v>212</v>
      </c>
      <c r="C40" s="39" t="s">
        <v>227</v>
      </c>
      <c r="D40" s="39"/>
      <c r="E40" s="40"/>
    </row>
    <row r="42" spans="2:5" x14ac:dyDescent="0.25">
      <c r="B42" s="87" t="s">
        <v>280</v>
      </c>
      <c r="C42" s="88" t="s">
        <v>226</v>
      </c>
      <c r="D42" s="88"/>
      <c r="E42" s="89" t="s">
        <v>104</v>
      </c>
    </row>
    <row r="43" spans="2:5" x14ac:dyDescent="0.25">
      <c r="B43" s="55" t="s">
        <v>266</v>
      </c>
      <c r="C43" s="36" t="s">
        <v>227</v>
      </c>
      <c r="D43" s="36"/>
      <c r="E43" s="89" t="s">
        <v>277</v>
      </c>
    </row>
    <row r="44" spans="2:5" x14ac:dyDescent="0.25">
      <c r="B44" s="83" t="s">
        <v>266</v>
      </c>
      <c r="C44" s="39" t="s">
        <v>284</v>
      </c>
      <c r="D44" s="39"/>
      <c r="E44" s="40"/>
    </row>
  </sheetData>
  <mergeCells count="2">
    <mergeCell ref="B1:F1"/>
    <mergeCell ref="B2:F2"/>
  </mergeCells>
  <hyperlinks>
    <hyperlink ref="E29" r:id="rId1" display="../../../../../../:x:/r/sites/budataexchange/CITD_KIPI/Snowflake/CITD_EDW_Project_Domains/CITD_EDW_Management/CITD_EDW_ROLE_Management_Data_Mesh.xlsx?d=w6f619f0056884129909862e109151536&amp;csf=1&amp;web=1&amp;e=wCh3Ew" xr:uid="{B0E62F0E-FBDF-4CDB-9216-C5C9A26AC5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AEBC-A35B-4FB0-A84A-E5D985C07E19}">
  <dimension ref="A1:L126"/>
  <sheetViews>
    <sheetView tabSelected="1" topLeftCell="C1" zoomScaleNormal="100" workbookViewId="0">
      <pane ySplit="4" topLeftCell="A98" activePane="bottomLeft" state="frozen"/>
      <selection pane="bottomLeft" activeCell="L125" sqref="L125"/>
    </sheetView>
  </sheetViews>
  <sheetFormatPr defaultRowHeight="15" x14ac:dyDescent="0.25"/>
  <cols>
    <col min="1" max="1" width="19" style="26" bestFit="1" customWidth="1"/>
    <col min="2" max="2" width="16.7109375" style="26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26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1">
        <v>45258</v>
      </c>
      <c r="F1" s="4" t="s">
        <v>21</v>
      </c>
    </row>
    <row r="2" spans="1:12" ht="75" customHeight="1" x14ac:dyDescent="0.25">
      <c r="A2" s="31" t="s">
        <v>22</v>
      </c>
      <c r="B2" s="31" t="s">
        <v>23</v>
      </c>
      <c r="C2" s="107" t="s">
        <v>24</v>
      </c>
      <c r="D2" s="107"/>
      <c r="E2" s="21">
        <f ca="1">TODAY()</f>
        <v>45273</v>
      </c>
      <c r="F2" s="2" t="s">
        <v>25</v>
      </c>
      <c r="G2" s="95" t="s">
        <v>290</v>
      </c>
      <c r="H2" s="108" t="s">
        <v>274</v>
      </c>
      <c r="I2" s="109"/>
      <c r="J2" s="109"/>
    </row>
    <row r="4" spans="1:12" s="2" customFormat="1" ht="36.75" customHeight="1" x14ac:dyDescent="0.25">
      <c r="A4" s="23" t="s">
        <v>26</v>
      </c>
      <c r="B4" s="23" t="s">
        <v>0</v>
      </c>
      <c r="C4" s="1" t="s">
        <v>27</v>
      </c>
      <c r="D4" s="1" t="s">
        <v>28</v>
      </c>
      <c r="E4" s="2" t="s">
        <v>0</v>
      </c>
      <c r="F4" s="2" t="s">
        <v>29</v>
      </c>
      <c r="G4" s="2" t="s">
        <v>30</v>
      </c>
      <c r="H4" s="2" t="s">
        <v>31</v>
      </c>
      <c r="I4" s="23" t="s">
        <v>32</v>
      </c>
      <c r="J4" s="2" t="s">
        <v>33</v>
      </c>
      <c r="K4" s="1" t="s">
        <v>34</v>
      </c>
      <c r="L4" s="2" t="s">
        <v>35</v>
      </c>
    </row>
    <row r="5" spans="1:12" x14ac:dyDescent="0.25">
      <c r="A5" s="22" t="s">
        <v>36</v>
      </c>
      <c r="B5" s="80"/>
      <c r="C5" s="5">
        <v>0</v>
      </c>
      <c r="D5" s="5">
        <v>0</v>
      </c>
      <c r="E5" s="19" t="s">
        <v>37</v>
      </c>
      <c r="F5" s="19"/>
      <c r="G5" s="20" t="s">
        <v>38</v>
      </c>
      <c r="H5" s="20" t="s">
        <v>39</v>
      </c>
      <c r="I5" s="25"/>
      <c r="J5" s="19"/>
      <c r="K5" s="24" t="s">
        <v>40</v>
      </c>
      <c r="L5" s="19" t="str">
        <f t="shared" ref="L5:L13" si="0">CONCATENATE(G5,H5,I5,J5,K5)</f>
        <v>USE WAREHOUSE  COMPUTE_WH  ;</v>
      </c>
    </row>
    <row r="6" spans="1:12" x14ac:dyDescent="0.25">
      <c r="A6" s="22" t="s">
        <v>275</v>
      </c>
      <c r="B6" s="80"/>
      <c r="C6" s="5">
        <v>1</v>
      </c>
      <c r="D6" s="5">
        <v>0</v>
      </c>
      <c r="E6" s="19" t="s">
        <v>41</v>
      </c>
      <c r="F6" s="19"/>
      <c r="G6" s="20" t="s">
        <v>42</v>
      </c>
      <c r="H6" s="20" t="s">
        <v>90</v>
      </c>
      <c r="I6" s="25"/>
      <c r="J6" s="19"/>
      <c r="K6" s="24" t="s">
        <v>40</v>
      </c>
      <c r="L6" s="19" t="str">
        <f t="shared" si="0"/>
        <v>USE ROLE  ACCOUNTADMIN  ;</v>
      </c>
    </row>
    <row r="7" spans="1:12" s="19" customFormat="1" x14ac:dyDescent="0.25">
      <c r="A7" s="22" t="s">
        <v>275</v>
      </c>
      <c r="B7" s="80"/>
      <c r="C7" s="5">
        <v>2</v>
      </c>
      <c r="D7" s="5">
        <v>0</v>
      </c>
      <c r="E7" s="19" t="s">
        <v>44</v>
      </c>
      <c r="G7" s="30" t="s">
        <v>45</v>
      </c>
      <c r="H7" s="20" t="s">
        <v>275</v>
      </c>
      <c r="I7" s="25"/>
      <c r="K7" s="24" t="s">
        <v>40</v>
      </c>
      <c r="L7" s="19" t="str">
        <f t="shared" si="0"/>
        <v>USE DATABASE CITD_D3_PROD ;</v>
      </c>
    </row>
    <row r="8" spans="1:12" s="19" customFormat="1" x14ac:dyDescent="0.25">
      <c r="A8" s="22" t="s">
        <v>275</v>
      </c>
      <c r="B8" s="80"/>
      <c r="C8" s="5">
        <v>3</v>
      </c>
      <c r="D8" s="5">
        <v>0</v>
      </c>
      <c r="E8" s="19" t="s">
        <v>41</v>
      </c>
      <c r="G8" s="20" t="s">
        <v>42</v>
      </c>
      <c r="H8" s="20" t="s">
        <v>90</v>
      </c>
      <c r="I8" s="25"/>
      <c r="K8" s="24" t="s">
        <v>40</v>
      </c>
      <c r="L8" s="19" t="str">
        <f t="shared" si="0"/>
        <v>USE ROLE  ACCOUNTADMIN  ;</v>
      </c>
    </row>
    <row r="9" spans="1:12" customFormat="1" x14ac:dyDescent="0.25">
      <c r="A9" s="22" t="s">
        <v>275</v>
      </c>
      <c r="B9" s="79" t="s">
        <v>75</v>
      </c>
      <c r="C9" s="5">
        <v>4</v>
      </c>
      <c r="D9" s="5">
        <v>1</v>
      </c>
      <c r="G9" s="4" t="s">
        <v>47</v>
      </c>
      <c r="H9" s="79" t="s">
        <v>75</v>
      </c>
      <c r="I9" s="22"/>
      <c r="K9" s="5" t="s">
        <v>40</v>
      </c>
      <c r="L9" t="str">
        <f t="shared" si="0"/>
        <v>CREATE SCHEMA S3_HR ;</v>
      </c>
    </row>
    <row r="10" spans="1:12" customFormat="1" x14ac:dyDescent="0.25">
      <c r="A10" s="22" t="s">
        <v>275</v>
      </c>
      <c r="B10" s="79" t="s">
        <v>199</v>
      </c>
      <c r="C10" s="5">
        <v>5</v>
      </c>
      <c r="D10" s="5">
        <v>1</v>
      </c>
      <c r="G10" s="4" t="s">
        <v>47</v>
      </c>
      <c r="H10" s="79" t="s">
        <v>199</v>
      </c>
      <c r="I10" s="22"/>
      <c r="K10" s="5" t="s">
        <v>40</v>
      </c>
      <c r="L10" t="str">
        <f t="shared" si="0"/>
        <v>CREATE SCHEMA S4_HR ;</v>
      </c>
    </row>
    <row r="11" spans="1:12" customFormat="1" x14ac:dyDescent="0.25">
      <c r="A11" s="22" t="s">
        <v>275</v>
      </c>
      <c r="B11" s="79" t="s">
        <v>75</v>
      </c>
      <c r="C11" s="5">
        <v>6</v>
      </c>
      <c r="D11" s="5">
        <v>1</v>
      </c>
      <c r="E11" t="s">
        <v>93</v>
      </c>
      <c r="G11" s="4" t="s">
        <v>67</v>
      </c>
      <c r="H11" s="79" t="s">
        <v>75</v>
      </c>
      <c r="I11" s="22" t="s">
        <v>43</v>
      </c>
      <c r="J11" t="s">
        <v>68</v>
      </c>
      <c r="K11" s="5" t="s">
        <v>40</v>
      </c>
      <c r="L11" t="str">
        <f t="shared" si="0"/>
        <v>GRANT OWNERSHIP on SCHEMA S3_HR TO ROLE  SYSADMIN  ;</v>
      </c>
    </row>
    <row r="12" spans="1:12" customFormat="1" x14ac:dyDescent="0.25">
      <c r="A12" s="22" t="s">
        <v>275</v>
      </c>
      <c r="B12" s="79" t="s">
        <v>199</v>
      </c>
      <c r="C12" s="5">
        <v>7</v>
      </c>
      <c r="D12" s="5">
        <v>1</v>
      </c>
      <c r="E12" t="s">
        <v>93</v>
      </c>
      <c r="G12" s="4" t="s">
        <v>67</v>
      </c>
      <c r="H12" s="79" t="s">
        <v>199</v>
      </c>
      <c r="I12" s="22" t="s">
        <v>43</v>
      </c>
      <c r="J12" t="s">
        <v>68</v>
      </c>
      <c r="K12" s="5" t="s">
        <v>40</v>
      </c>
      <c r="L12" t="str">
        <f t="shared" si="0"/>
        <v>GRANT OWNERSHIP on SCHEMA S4_HR TO ROLE  SYSADMIN  ;</v>
      </c>
    </row>
    <row r="13" spans="1:12" s="90" customFormat="1" x14ac:dyDescent="0.25">
      <c r="A13" s="80" t="s">
        <v>275</v>
      </c>
      <c r="B13" s="94"/>
      <c r="C13" s="91">
        <v>8</v>
      </c>
      <c r="D13" s="91">
        <v>1</v>
      </c>
      <c r="E13" s="90" t="s">
        <v>41</v>
      </c>
      <c r="G13" s="92" t="s">
        <v>42</v>
      </c>
      <c r="H13" s="92" t="s">
        <v>85</v>
      </c>
      <c r="I13" s="80"/>
      <c r="K13" s="91" t="s">
        <v>86</v>
      </c>
      <c r="L13" s="90" t="str">
        <f t="shared" si="0"/>
        <v>USE ROLE SECURITYADMIN ;</v>
      </c>
    </row>
    <row r="14" spans="1:12" customFormat="1" x14ac:dyDescent="0.25">
      <c r="A14" s="22" t="s">
        <v>275</v>
      </c>
      <c r="B14" s="79" t="s">
        <v>236</v>
      </c>
      <c r="C14" s="5">
        <v>8</v>
      </c>
      <c r="D14" s="5">
        <f>D13+1</f>
        <v>2</v>
      </c>
      <c r="E14" s="6"/>
      <c r="G14" s="4" t="s">
        <v>87</v>
      </c>
      <c r="H14" s="79" t="s">
        <v>236</v>
      </c>
      <c r="I14" s="22"/>
      <c r="K14" s="5" t="s">
        <v>86</v>
      </c>
      <c r="L14" t="str">
        <f t="shared" ref="L14:L21" si="1">CONCATENATE(G14,H14,I14,J14,K14)</f>
        <v>CREATE ROLE ADM_HR;</v>
      </c>
    </row>
    <row r="15" spans="1:12" customFormat="1" x14ac:dyDescent="0.25">
      <c r="A15" s="22" t="s">
        <v>275</v>
      </c>
      <c r="B15" s="79" t="s">
        <v>236</v>
      </c>
      <c r="C15" s="5">
        <v>8</v>
      </c>
      <c r="D15" s="5">
        <f t="shared" ref="D15:D16" si="2">D14+1</f>
        <v>3</v>
      </c>
      <c r="E15" t="s">
        <v>93</v>
      </c>
      <c r="G15" s="4" t="s">
        <v>67</v>
      </c>
      <c r="H15" s="79" t="s">
        <v>75</v>
      </c>
      <c r="I15" s="22" t="s">
        <v>43</v>
      </c>
      <c r="J15" s="79" t="s">
        <v>236</v>
      </c>
      <c r="K15" s="5" t="s">
        <v>40</v>
      </c>
      <c r="L15" t="str">
        <f t="shared" si="1"/>
        <v>GRANT OWNERSHIP on SCHEMA S3_HR TO ROLE ADM_HR ;</v>
      </c>
    </row>
    <row r="16" spans="1:12" customFormat="1" x14ac:dyDescent="0.25">
      <c r="A16" s="22" t="s">
        <v>275</v>
      </c>
      <c r="B16" s="79" t="s">
        <v>237</v>
      </c>
      <c r="C16" s="5">
        <v>8</v>
      </c>
      <c r="D16" s="5">
        <f t="shared" si="2"/>
        <v>4</v>
      </c>
      <c r="G16" s="4" t="s">
        <v>87</v>
      </c>
      <c r="H16" s="79" t="s">
        <v>237</v>
      </c>
      <c r="I16" s="22"/>
      <c r="K16" s="5" t="s">
        <v>86</v>
      </c>
      <c r="L16" t="str">
        <f t="shared" si="1"/>
        <v>CREATE ROLE ADM_DM_HR;</v>
      </c>
    </row>
    <row r="17" spans="1:12" customFormat="1" x14ac:dyDescent="0.25">
      <c r="A17" s="22" t="s">
        <v>275</v>
      </c>
      <c r="B17" s="79" t="s">
        <v>237</v>
      </c>
      <c r="C17" s="5">
        <v>8</v>
      </c>
      <c r="D17" s="5">
        <f t="shared" ref="D17" si="3">D16+1</f>
        <v>5</v>
      </c>
      <c r="E17" t="s">
        <v>93</v>
      </c>
      <c r="G17" s="4" t="s">
        <v>67</v>
      </c>
      <c r="H17" s="79" t="s">
        <v>199</v>
      </c>
      <c r="I17" s="22" t="s">
        <v>43</v>
      </c>
      <c r="J17" s="79" t="s">
        <v>237</v>
      </c>
      <c r="K17" s="5" t="s">
        <v>40</v>
      </c>
      <c r="L17" t="str">
        <f t="shared" ref="L17" si="4">CONCATENATE(G17,H17,I17,J17,K17)</f>
        <v>GRANT OWNERSHIP on SCHEMA S4_HR TO ROLE ADM_DM_HR ;</v>
      </c>
    </row>
    <row r="18" spans="1:12" customFormat="1" x14ac:dyDescent="0.25">
      <c r="A18" s="22" t="s">
        <v>275</v>
      </c>
      <c r="B18" s="19" t="s">
        <v>291</v>
      </c>
      <c r="C18" s="5">
        <v>8</v>
      </c>
      <c r="D18" s="5">
        <f>D16+1</f>
        <v>5</v>
      </c>
      <c r="G18" s="4" t="s">
        <v>87</v>
      </c>
      <c r="H18" s="19" t="s">
        <v>291</v>
      </c>
      <c r="I18" s="22"/>
      <c r="K18" s="5" t="s">
        <v>86</v>
      </c>
      <c r="L18" t="str">
        <f t="shared" ref="L18:L19" si="5">CONCATENATE(G18,H18,I18,J18,K18)</f>
        <v>CREATE ROLE CON_HR_LGL;</v>
      </c>
    </row>
    <row r="19" spans="1:12" customFormat="1" x14ac:dyDescent="0.25">
      <c r="A19" s="22" t="s">
        <v>275</v>
      </c>
      <c r="B19" s="19" t="s">
        <v>292</v>
      </c>
      <c r="C19" s="5">
        <v>8</v>
      </c>
      <c r="D19" s="5">
        <f t="shared" ref="D19:D27" si="6">D18+1</f>
        <v>6</v>
      </c>
      <c r="G19" s="4" t="s">
        <v>87</v>
      </c>
      <c r="H19" s="19" t="s">
        <v>292</v>
      </c>
      <c r="I19" s="22"/>
      <c r="K19" s="5" t="s">
        <v>86</v>
      </c>
      <c r="L19" t="str">
        <f t="shared" si="5"/>
        <v>CREATE ROLE CON_HR_MKT;</v>
      </c>
    </row>
    <row r="20" spans="1:12" customFormat="1" x14ac:dyDescent="0.25">
      <c r="A20" s="22" t="s">
        <v>275</v>
      </c>
      <c r="B20" s="19" t="s">
        <v>293</v>
      </c>
      <c r="C20" s="5">
        <v>8</v>
      </c>
      <c r="D20" s="5">
        <f t="shared" si="6"/>
        <v>7</v>
      </c>
      <c r="G20" s="4" t="s">
        <v>87</v>
      </c>
      <c r="H20" s="19" t="s">
        <v>293</v>
      </c>
      <c r="I20" s="22"/>
      <c r="K20" s="5" t="s">
        <v>86</v>
      </c>
      <c r="L20" t="str">
        <f t="shared" ref="L20" si="7">CONCATENATE(G20,H20,I20,J20,K20)</f>
        <v>CREATE ROLE CON_HR_SLS;</v>
      </c>
    </row>
    <row r="21" spans="1:12" customFormat="1" x14ac:dyDescent="0.25">
      <c r="A21" s="22" t="s">
        <v>275</v>
      </c>
      <c r="B21" s="79" t="s">
        <v>240</v>
      </c>
      <c r="C21" s="5">
        <v>8</v>
      </c>
      <c r="D21" s="5">
        <f t="shared" si="6"/>
        <v>8</v>
      </c>
      <c r="G21" s="4" t="s">
        <v>87</v>
      </c>
      <c r="H21" s="79" t="s">
        <v>240</v>
      </c>
      <c r="I21" s="22"/>
      <c r="K21" s="5" t="s">
        <v>86</v>
      </c>
      <c r="L21" t="str">
        <f t="shared" si="1"/>
        <v>CREATE ROLE HR_L1;</v>
      </c>
    </row>
    <row r="22" spans="1:12" customFormat="1" x14ac:dyDescent="0.25">
      <c r="A22" s="22" t="s">
        <v>275</v>
      </c>
      <c r="B22" s="79" t="s">
        <v>241</v>
      </c>
      <c r="C22" s="5">
        <v>8</v>
      </c>
      <c r="D22" s="5">
        <f t="shared" si="6"/>
        <v>9</v>
      </c>
      <c r="G22" s="4" t="s">
        <v>87</v>
      </c>
      <c r="H22" s="79" t="s">
        <v>241</v>
      </c>
      <c r="I22" s="22"/>
      <c r="K22" s="5" t="s">
        <v>86</v>
      </c>
      <c r="L22" t="str">
        <f t="shared" ref="L22" si="8">CONCATENATE(G22,H22,I22,J22,K22)</f>
        <v>CREATE ROLE HR_L2;</v>
      </c>
    </row>
    <row r="23" spans="1:12" customFormat="1" x14ac:dyDescent="0.25">
      <c r="A23" s="22" t="s">
        <v>275</v>
      </c>
      <c r="B23" s="79" t="s">
        <v>242</v>
      </c>
      <c r="C23" s="5">
        <v>8</v>
      </c>
      <c r="D23" s="5">
        <f t="shared" si="6"/>
        <v>10</v>
      </c>
      <c r="G23" s="4" t="s">
        <v>87</v>
      </c>
      <c r="H23" s="79" t="s">
        <v>242</v>
      </c>
      <c r="I23" s="22"/>
      <c r="K23" s="5" t="s">
        <v>86</v>
      </c>
      <c r="L23" t="str">
        <f t="shared" ref="L23" si="9">CONCATENATE(G23,H23,I23,J23,K23)</f>
        <v>CREATE ROLE HR_L3;</v>
      </c>
    </row>
    <row r="24" spans="1:12" customFormat="1" x14ac:dyDescent="0.25">
      <c r="A24" s="22" t="s">
        <v>275</v>
      </c>
      <c r="B24" s="79" t="s">
        <v>243</v>
      </c>
      <c r="C24" s="5">
        <v>8</v>
      </c>
      <c r="D24" s="5">
        <f t="shared" si="6"/>
        <v>11</v>
      </c>
      <c r="G24" s="4" t="s">
        <v>87</v>
      </c>
      <c r="H24" s="79" t="s">
        <v>243</v>
      </c>
      <c r="I24" s="22"/>
      <c r="K24" s="5" t="s">
        <v>86</v>
      </c>
      <c r="L24" t="str">
        <f t="shared" ref="L24:L31" si="10">CONCATENATE(G24,H24,I24,J24,K24)</f>
        <v>CREATE ROLE HR_L4;</v>
      </c>
    </row>
    <row r="25" spans="1:12" customFormat="1" x14ac:dyDescent="0.25">
      <c r="A25" s="22" t="s">
        <v>275</v>
      </c>
      <c r="B25" s="79" t="s">
        <v>75</v>
      </c>
      <c r="C25" s="5">
        <v>9</v>
      </c>
      <c r="D25" s="5">
        <f t="shared" si="6"/>
        <v>12</v>
      </c>
      <c r="E25" t="s">
        <v>93</v>
      </c>
      <c r="G25" s="4" t="s">
        <v>88</v>
      </c>
      <c r="H25" s="79" t="s">
        <v>75</v>
      </c>
      <c r="I25" s="22" t="s">
        <v>43</v>
      </c>
      <c r="J25" s="79" t="s">
        <v>236</v>
      </c>
      <c r="K25" s="5" t="s">
        <v>40</v>
      </c>
      <c r="L25" t="str">
        <f t="shared" si="10"/>
        <v>GRANT OWNERSHIP on ALL TABLES IN SCHEMA S3_HR TO ROLE ADM_HR ;</v>
      </c>
    </row>
    <row r="26" spans="1:12" x14ac:dyDescent="0.25">
      <c r="A26" s="22" t="s">
        <v>275</v>
      </c>
      <c r="B26" s="79" t="s">
        <v>75</v>
      </c>
      <c r="C26" s="5">
        <v>9</v>
      </c>
      <c r="D26" s="5">
        <f t="shared" si="6"/>
        <v>13</v>
      </c>
      <c r="G26" s="4" t="s">
        <v>264</v>
      </c>
      <c r="H26" s="79" t="s">
        <v>75</v>
      </c>
      <c r="I26" s="22" t="s">
        <v>43</v>
      </c>
      <c r="J26" s="79" t="s">
        <v>236</v>
      </c>
      <c r="K26" s="5" t="s">
        <v>40</v>
      </c>
      <c r="L26" t="str">
        <f t="shared" ref="L26" si="11">CONCATENATE(G26,H26,I26,J26,K26)</f>
        <v>GRANT OWNERSHIP on FUTURE TABLES IN SCHEMA S3_HR TO ROLE ADM_HR ;</v>
      </c>
    </row>
    <row r="27" spans="1:12" x14ac:dyDescent="0.25">
      <c r="A27" s="22" t="s">
        <v>275</v>
      </c>
      <c r="B27" s="79" t="s">
        <v>75</v>
      </c>
      <c r="C27" s="5">
        <v>9</v>
      </c>
      <c r="D27" s="5">
        <f t="shared" si="6"/>
        <v>14</v>
      </c>
      <c r="G27" s="4" t="s">
        <v>265</v>
      </c>
      <c r="H27" s="79" t="s">
        <v>75</v>
      </c>
      <c r="I27" s="22" t="s">
        <v>43</v>
      </c>
      <c r="J27" s="79" t="s">
        <v>236</v>
      </c>
      <c r="K27" s="5" t="s">
        <v>40</v>
      </c>
      <c r="L27" t="str">
        <f t="shared" ref="L27" si="12">CONCATENATE(G27,H27,I27,J27,K27)</f>
        <v>GRANT OWNERSHIP on FUTURE VIEWS IN SCHEMA S3_HR TO ROLE ADM_HR ;</v>
      </c>
    </row>
    <row r="28" spans="1:12" customFormat="1" x14ac:dyDescent="0.25">
      <c r="A28" s="22" t="s">
        <v>275</v>
      </c>
      <c r="B28" s="79" t="s">
        <v>199</v>
      </c>
      <c r="C28" s="5">
        <v>10</v>
      </c>
      <c r="D28" s="5">
        <v>1</v>
      </c>
      <c r="E28" t="s">
        <v>93</v>
      </c>
      <c r="G28" s="4" t="s">
        <v>88</v>
      </c>
      <c r="H28" s="79" t="s">
        <v>199</v>
      </c>
      <c r="I28" s="22" t="s">
        <v>43</v>
      </c>
      <c r="J28" s="79" t="s">
        <v>237</v>
      </c>
      <c r="K28" s="5" t="s">
        <v>40</v>
      </c>
      <c r="L28" t="str">
        <f>CONCATENATE(G28,H28,I28,J28,K28)</f>
        <v>GRANT OWNERSHIP on ALL TABLES IN SCHEMA S4_HR TO ROLE ADM_DM_HR ;</v>
      </c>
    </row>
    <row r="29" spans="1:12" x14ac:dyDescent="0.25">
      <c r="A29" s="22" t="s">
        <v>275</v>
      </c>
      <c r="B29" s="79" t="s">
        <v>199</v>
      </c>
      <c r="C29" s="5">
        <v>10</v>
      </c>
      <c r="D29" s="5">
        <f>D28+1</f>
        <v>2</v>
      </c>
      <c r="G29" s="4" t="s">
        <v>264</v>
      </c>
      <c r="H29" s="79" t="s">
        <v>199</v>
      </c>
      <c r="I29" s="22" t="s">
        <v>43</v>
      </c>
      <c r="J29" s="79" t="s">
        <v>237</v>
      </c>
      <c r="K29" s="5" t="s">
        <v>40</v>
      </c>
      <c r="L29" t="str">
        <f t="shared" ref="L29:L30" si="13">CONCATENATE(G29,H29,I29,J29,K29)</f>
        <v>GRANT OWNERSHIP on FUTURE TABLES IN SCHEMA S4_HR TO ROLE ADM_DM_HR ;</v>
      </c>
    </row>
    <row r="30" spans="1:12" customFormat="1" x14ac:dyDescent="0.25">
      <c r="A30" s="22" t="s">
        <v>275</v>
      </c>
      <c r="B30" s="79" t="s">
        <v>199</v>
      </c>
      <c r="C30" s="5">
        <v>10</v>
      </c>
      <c r="D30" s="5">
        <f>D29+1</f>
        <v>3</v>
      </c>
      <c r="E30" t="s">
        <v>93</v>
      </c>
      <c r="G30" s="4" t="s">
        <v>265</v>
      </c>
      <c r="H30" s="79" t="s">
        <v>199</v>
      </c>
      <c r="I30" s="22" t="s">
        <v>43</v>
      </c>
      <c r="J30" s="79" t="s">
        <v>237</v>
      </c>
      <c r="K30" s="5" t="s">
        <v>40</v>
      </c>
      <c r="L30" t="str">
        <f t="shared" si="13"/>
        <v>GRANT OWNERSHIP on FUTURE VIEWS IN SCHEMA S4_HR TO ROLE ADM_DM_HR ;</v>
      </c>
    </row>
    <row r="31" spans="1:12" s="90" customFormat="1" x14ac:dyDescent="0.25">
      <c r="A31" s="80" t="s">
        <v>275</v>
      </c>
      <c r="B31" s="80"/>
      <c r="C31" s="91">
        <v>11</v>
      </c>
      <c r="D31" s="91">
        <v>1</v>
      </c>
      <c r="E31" s="90" t="s">
        <v>41</v>
      </c>
      <c r="G31" s="92" t="s">
        <v>42</v>
      </c>
      <c r="H31" s="92" t="s">
        <v>85</v>
      </c>
      <c r="I31" s="80"/>
      <c r="K31" s="91" t="s">
        <v>86</v>
      </c>
      <c r="L31" s="90" t="str">
        <f t="shared" si="10"/>
        <v>USE ROLE SECURITYADMIN ;</v>
      </c>
    </row>
    <row r="32" spans="1:12" customFormat="1" x14ac:dyDescent="0.25">
      <c r="A32" s="22" t="s">
        <v>275</v>
      </c>
      <c r="B32" s="79" t="s">
        <v>236</v>
      </c>
      <c r="C32" s="5">
        <v>11</v>
      </c>
      <c r="D32" s="5">
        <f>D31+1</f>
        <v>2</v>
      </c>
      <c r="G32" s="4" t="s">
        <v>89</v>
      </c>
      <c r="H32" s="79" t="s">
        <v>236</v>
      </c>
      <c r="I32" s="22" t="s">
        <v>43</v>
      </c>
      <c r="J32" t="s">
        <v>68</v>
      </c>
      <c r="K32" s="5" t="s">
        <v>86</v>
      </c>
      <c r="L32" t="str">
        <f t="shared" ref="L32:L38" si="14">CONCATENATE(G32,H32,I32,J32,K32)</f>
        <v>GRANT ROLE ADM_HR TO ROLE  SYSADMIN ;</v>
      </c>
    </row>
    <row r="33" spans="1:12" customFormat="1" ht="14.25" customHeight="1" x14ac:dyDescent="0.25">
      <c r="A33" s="22" t="s">
        <v>275</v>
      </c>
      <c r="B33" s="79" t="s">
        <v>237</v>
      </c>
      <c r="C33" s="5">
        <v>11</v>
      </c>
      <c r="D33" s="5">
        <f t="shared" ref="D33:D40" si="15">D32+1</f>
        <v>3</v>
      </c>
      <c r="E33" s="4"/>
      <c r="G33" s="4" t="s">
        <v>89</v>
      </c>
      <c r="H33" s="79" t="s">
        <v>237</v>
      </c>
      <c r="I33" s="22" t="s">
        <v>43</v>
      </c>
      <c r="J33" t="s">
        <v>68</v>
      </c>
      <c r="K33" s="5" t="s">
        <v>86</v>
      </c>
      <c r="L33" t="str">
        <f t="shared" si="14"/>
        <v>GRANT ROLE ADM_DM_HR TO ROLE  SYSADMIN ;</v>
      </c>
    </row>
    <row r="34" spans="1:12" customFormat="1" ht="14.25" customHeight="1" x14ac:dyDescent="0.25">
      <c r="A34" s="22" t="s">
        <v>275</v>
      </c>
      <c r="B34" s="19" t="s">
        <v>291</v>
      </c>
      <c r="C34" s="5">
        <v>11</v>
      </c>
      <c r="D34" s="5">
        <f t="shared" si="15"/>
        <v>4</v>
      </c>
      <c r="E34" s="4"/>
      <c r="G34" s="4" t="s">
        <v>89</v>
      </c>
      <c r="H34" s="19" t="s">
        <v>291</v>
      </c>
      <c r="I34" s="22" t="s">
        <v>43</v>
      </c>
      <c r="J34" s="79" t="s">
        <v>237</v>
      </c>
      <c r="K34" s="5" t="s">
        <v>86</v>
      </c>
      <c r="L34" t="str">
        <f t="shared" ref="L34:L36" si="16">CONCATENATE(G34,H34,I34,J34,K34)</f>
        <v>GRANT ROLE CON_HR_LGL TO ROLE ADM_DM_HR;</v>
      </c>
    </row>
    <row r="35" spans="1:12" customFormat="1" ht="14.25" customHeight="1" x14ac:dyDescent="0.25">
      <c r="A35" s="22" t="s">
        <v>275</v>
      </c>
      <c r="B35" s="19" t="s">
        <v>292</v>
      </c>
      <c r="C35" s="5">
        <v>11</v>
      </c>
      <c r="D35" s="5">
        <f t="shared" si="15"/>
        <v>5</v>
      </c>
      <c r="E35" s="4"/>
      <c r="G35" s="4" t="s">
        <v>89</v>
      </c>
      <c r="H35" s="19" t="s">
        <v>292</v>
      </c>
      <c r="I35" s="22" t="s">
        <v>43</v>
      </c>
      <c r="J35" s="79" t="s">
        <v>237</v>
      </c>
      <c r="K35" s="5" t="s">
        <v>86</v>
      </c>
      <c r="L35" t="str">
        <f t="shared" si="16"/>
        <v>GRANT ROLE CON_HR_MKT TO ROLE ADM_DM_HR;</v>
      </c>
    </row>
    <row r="36" spans="1:12" customFormat="1" ht="14.25" customHeight="1" x14ac:dyDescent="0.25">
      <c r="A36" s="22" t="s">
        <v>275</v>
      </c>
      <c r="B36" s="19" t="s">
        <v>293</v>
      </c>
      <c r="C36" s="5">
        <v>11</v>
      </c>
      <c r="D36" s="5">
        <f t="shared" si="15"/>
        <v>6</v>
      </c>
      <c r="E36" s="4"/>
      <c r="G36" s="4" t="s">
        <v>89</v>
      </c>
      <c r="H36" s="19" t="s">
        <v>293</v>
      </c>
      <c r="I36" s="22" t="s">
        <v>43</v>
      </c>
      <c r="J36" s="79" t="s">
        <v>237</v>
      </c>
      <c r="K36" s="5" t="s">
        <v>86</v>
      </c>
      <c r="L36" t="str">
        <f t="shared" si="16"/>
        <v>GRANT ROLE CON_HR_SLS TO ROLE ADM_DM_HR;</v>
      </c>
    </row>
    <row r="37" spans="1:12" customFormat="1" x14ac:dyDescent="0.25">
      <c r="A37" s="22" t="s">
        <v>275</v>
      </c>
      <c r="B37" s="79" t="s">
        <v>240</v>
      </c>
      <c r="C37" s="5">
        <v>11</v>
      </c>
      <c r="D37" s="5">
        <f t="shared" si="15"/>
        <v>7</v>
      </c>
      <c r="G37" s="4" t="s">
        <v>89</v>
      </c>
      <c r="H37" s="79" t="s">
        <v>240</v>
      </c>
      <c r="I37" s="22" t="s">
        <v>43</v>
      </c>
      <c r="J37" s="79" t="s">
        <v>236</v>
      </c>
      <c r="K37" s="5" t="s">
        <v>86</v>
      </c>
      <c r="L37" t="str">
        <f t="shared" si="14"/>
        <v>GRANT ROLE HR_L1 TO ROLE ADM_HR;</v>
      </c>
    </row>
    <row r="38" spans="1:12" customFormat="1" x14ac:dyDescent="0.25">
      <c r="A38" s="22" t="s">
        <v>275</v>
      </c>
      <c r="B38" s="79" t="s">
        <v>241</v>
      </c>
      <c r="C38" s="5">
        <v>11</v>
      </c>
      <c r="D38" s="5">
        <f t="shared" si="15"/>
        <v>8</v>
      </c>
      <c r="G38" s="4" t="s">
        <v>89</v>
      </c>
      <c r="H38" s="79" t="s">
        <v>241</v>
      </c>
      <c r="I38" s="22" t="s">
        <v>43</v>
      </c>
      <c r="J38" s="79" t="s">
        <v>236</v>
      </c>
      <c r="K38" s="5" t="s">
        <v>86</v>
      </c>
      <c r="L38" t="str">
        <f t="shared" si="14"/>
        <v>GRANT ROLE HR_L2 TO ROLE ADM_HR;</v>
      </c>
    </row>
    <row r="39" spans="1:12" customFormat="1" x14ac:dyDescent="0.25">
      <c r="A39" s="22" t="s">
        <v>275</v>
      </c>
      <c r="B39" s="79" t="s">
        <v>242</v>
      </c>
      <c r="C39" s="5">
        <v>11</v>
      </c>
      <c r="D39" s="5">
        <f t="shared" si="15"/>
        <v>9</v>
      </c>
      <c r="G39" s="4" t="s">
        <v>89</v>
      </c>
      <c r="H39" s="79" t="s">
        <v>242</v>
      </c>
      <c r="I39" s="22" t="s">
        <v>43</v>
      </c>
      <c r="J39" s="79" t="s">
        <v>236</v>
      </c>
      <c r="K39" s="5" t="s">
        <v>86</v>
      </c>
      <c r="L39" t="str">
        <f t="shared" ref="L39:L42" si="17">CONCATENATE(G39,H39,I39,J39,K39)</f>
        <v>GRANT ROLE HR_L3 TO ROLE ADM_HR;</v>
      </c>
    </row>
    <row r="40" spans="1:12" customFormat="1" x14ac:dyDescent="0.25">
      <c r="A40" s="22" t="s">
        <v>275</v>
      </c>
      <c r="B40" s="79" t="s">
        <v>243</v>
      </c>
      <c r="C40" s="5">
        <v>11</v>
      </c>
      <c r="D40" s="5">
        <f t="shared" si="15"/>
        <v>10</v>
      </c>
      <c r="G40" s="4" t="s">
        <v>89</v>
      </c>
      <c r="H40" s="79" t="s">
        <v>243</v>
      </c>
      <c r="I40" s="22" t="s">
        <v>43</v>
      </c>
      <c r="J40" s="79" t="s">
        <v>236</v>
      </c>
      <c r="K40" s="5" t="s">
        <v>86</v>
      </c>
      <c r="L40" t="str">
        <f t="shared" si="17"/>
        <v>GRANT ROLE HR_L4 TO ROLE ADM_HR;</v>
      </c>
    </row>
    <row r="41" spans="1:12" s="90" customFormat="1" x14ac:dyDescent="0.25">
      <c r="A41" s="80" t="s">
        <v>275</v>
      </c>
      <c r="B41" s="80"/>
      <c r="C41" s="91">
        <v>12</v>
      </c>
      <c r="D41" s="91">
        <v>1</v>
      </c>
      <c r="E41" s="90" t="s">
        <v>41</v>
      </c>
      <c r="G41" s="93" t="s">
        <v>42</v>
      </c>
      <c r="H41" s="92" t="s">
        <v>90</v>
      </c>
      <c r="I41" s="80"/>
      <c r="K41" s="91" t="s">
        <v>86</v>
      </c>
      <c r="L41" s="90" t="str">
        <f t="shared" si="17"/>
        <v>USE ROLE  ACCOUNTADMIN ;</v>
      </c>
    </row>
    <row r="42" spans="1:12" customFormat="1" x14ac:dyDescent="0.25">
      <c r="A42" s="22" t="s">
        <v>275</v>
      </c>
      <c r="B42" s="79" t="s">
        <v>236</v>
      </c>
      <c r="C42" s="5">
        <v>12</v>
      </c>
      <c r="D42" s="5">
        <f>D41+1</f>
        <v>2</v>
      </c>
      <c r="E42" t="s">
        <v>93</v>
      </c>
      <c r="G42" s="4" t="s">
        <v>91</v>
      </c>
      <c r="H42" t="s">
        <v>39</v>
      </c>
      <c r="I42" s="22" t="s">
        <v>43</v>
      </c>
      <c r="J42" s="79" t="s">
        <v>236</v>
      </c>
      <c r="K42" s="5" t="s">
        <v>40</v>
      </c>
      <c r="L42" t="str">
        <f t="shared" si="17"/>
        <v>GRANT USAGE ON WAREHOUSE  COMPUTE_WH  TO ROLE ADM_HR ;</v>
      </c>
    </row>
    <row r="43" spans="1:12" customFormat="1" x14ac:dyDescent="0.25">
      <c r="A43" s="22" t="s">
        <v>275</v>
      </c>
      <c r="B43" s="79" t="s">
        <v>237</v>
      </c>
      <c r="C43" s="5">
        <v>12</v>
      </c>
      <c r="D43" s="5">
        <f t="shared" ref="D43:D59" si="18">D42+1</f>
        <v>3</v>
      </c>
      <c r="G43" s="4" t="s">
        <v>91</v>
      </c>
      <c r="H43" t="s">
        <v>39</v>
      </c>
      <c r="I43" s="22" t="s">
        <v>43</v>
      </c>
      <c r="J43" s="79" t="s">
        <v>237</v>
      </c>
      <c r="K43" s="5" t="s">
        <v>40</v>
      </c>
      <c r="L43" t="str">
        <f t="shared" ref="L43:L58" si="19">CONCATENATE(G43,H43,I43,J43,K43)</f>
        <v>GRANT USAGE ON WAREHOUSE  COMPUTE_WH  TO ROLE ADM_DM_HR ;</v>
      </c>
    </row>
    <row r="44" spans="1:12" customFormat="1" x14ac:dyDescent="0.25">
      <c r="A44" s="22" t="s">
        <v>275</v>
      </c>
      <c r="B44" s="79" t="s">
        <v>240</v>
      </c>
      <c r="C44" s="5">
        <v>12</v>
      </c>
      <c r="D44" s="5">
        <f t="shared" si="18"/>
        <v>4</v>
      </c>
      <c r="G44" s="4" t="s">
        <v>91</v>
      </c>
      <c r="H44" t="s">
        <v>39</v>
      </c>
      <c r="I44" s="22" t="s">
        <v>43</v>
      </c>
      <c r="J44" s="79" t="s">
        <v>240</v>
      </c>
      <c r="K44" s="5" t="s">
        <v>40</v>
      </c>
      <c r="L44" t="str">
        <f t="shared" si="19"/>
        <v>GRANT USAGE ON WAREHOUSE  COMPUTE_WH  TO ROLE HR_L1 ;</v>
      </c>
    </row>
    <row r="45" spans="1:12" customFormat="1" x14ac:dyDescent="0.25">
      <c r="A45" s="22" t="s">
        <v>275</v>
      </c>
      <c r="B45" s="79" t="s">
        <v>241</v>
      </c>
      <c r="C45" s="5">
        <v>12</v>
      </c>
      <c r="D45" s="5">
        <f t="shared" si="18"/>
        <v>5</v>
      </c>
      <c r="G45" s="4" t="s">
        <v>91</v>
      </c>
      <c r="H45" t="s">
        <v>39</v>
      </c>
      <c r="I45" s="22" t="s">
        <v>43</v>
      </c>
      <c r="J45" s="79" t="s">
        <v>241</v>
      </c>
      <c r="K45" s="5" t="s">
        <v>40</v>
      </c>
      <c r="L45" t="str">
        <f t="shared" si="19"/>
        <v>GRANT USAGE ON WAREHOUSE  COMPUTE_WH  TO ROLE HR_L2 ;</v>
      </c>
    </row>
    <row r="46" spans="1:12" customFormat="1" x14ac:dyDescent="0.25">
      <c r="A46" s="22" t="s">
        <v>275</v>
      </c>
      <c r="B46" s="79" t="s">
        <v>242</v>
      </c>
      <c r="C46" s="5">
        <v>12</v>
      </c>
      <c r="D46" s="5">
        <f t="shared" si="18"/>
        <v>6</v>
      </c>
      <c r="G46" s="4" t="s">
        <v>91</v>
      </c>
      <c r="H46" t="s">
        <v>39</v>
      </c>
      <c r="I46" s="22" t="s">
        <v>43</v>
      </c>
      <c r="J46" s="79" t="s">
        <v>242</v>
      </c>
      <c r="K46" s="5" t="s">
        <v>40</v>
      </c>
      <c r="L46" t="str">
        <f t="shared" si="19"/>
        <v>GRANT USAGE ON WAREHOUSE  COMPUTE_WH  TO ROLE HR_L3 ;</v>
      </c>
    </row>
    <row r="47" spans="1:12" customFormat="1" x14ac:dyDescent="0.25">
      <c r="A47" s="22" t="s">
        <v>275</v>
      </c>
      <c r="B47" s="79" t="s">
        <v>245</v>
      </c>
      <c r="C47" s="5">
        <v>12</v>
      </c>
      <c r="D47" s="5">
        <f t="shared" si="18"/>
        <v>7</v>
      </c>
      <c r="G47" s="4" t="s">
        <v>91</v>
      </c>
      <c r="H47" t="s">
        <v>39</v>
      </c>
      <c r="I47" s="22" t="s">
        <v>43</v>
      </c>
      <c r="J47" s="79" t="s">
        <v>245</v>
      </c>
      <c r="K47" s="5" t="s">
        <v>40</v>
      </c>
      <c r="L47" t="str">
        <f t="shared" si="19"/>
        <v>GRANT USAGE ON WAREHOUSE  COMPUTE_WH  TO ROLE HR_l4 ;</v>
      </c>
    </row>
    <row r="48" spans="1:12" customFormat="1" x14ac:dyDescent="0.25">
      <c r="A48" s="22" t="s">
        <v>275</v>
      </c>
      <c r="B48" s="19" t="s">
        <v>291</v>
      </c>
      <c r="C48" s="5">
        <v>12</v>
      </c>
      <c r="D48" s="5">
        <f t="shared" si="18"/>
        <v>8</v>
      </c>
      <c r="G48" s="4" t="s">
        <v>91</v>
      </c>
      <c r="H48" t="s">
        <v>39</v>
      </c>
      <c r="I48" s="22" t="s">
        <v>43</v>
      </c>
      <c r="J48" s="19" t="s">
        <v>291</v>
      </c>
      <c r="K48" s="5" t="s">
        <v>40</v>
      </c>
      <c r="L48" t="str">
        <f t="shared" ref="L48:L50" si="20">CONCATENATE(G48,H48,I48,J48,K48)</f>
        <v>GRANT USAGE ON WAREHOUSE  COMPUTE_WH  TO ROLE CON_HR_LGL ;</v>
      </c>
    </row>
    <row r="49" spans="1:12" customFormat="1" x14ac:dyDescent="0.25">
      <c r="A49" s="22" t="s">
        <v>275</v>
      </c>
      <c r="B49" s="19" t="s">
        <v>292</v>
      </c>
      <c r="C49" s="5">
        <v>12</v>
      </c>
      <c r="D49" s="5">
        <f t="shared" si="18"/>
        <v>9</v>
      </c>
      <c r="G49" s="4" t="s">
        <v>91</v>
      </c>
      <c r="H49" t="s">
        <v>39</v>
      </c>
      <c r="I49" s="22" t="s">
        <v>43</v>
      </c>
      <c r="J49" s="19" t="s">
        <v>292</v>
      </c>
      <c r="K49" s="5" t="s">
        <v>40</v>
      </c>
      <c r="L49" t="str">
        <f t="shared" si="20"/>
        <v>GRANT USAGE ON WAREHOUSE  COMPUTE_WH  TO ROLE CON_HR_MKT ;</v>
      </c>
    </row>
    <row r="50" spans="1:12" customFormat="1" x14ac:dyDescent="0.25">
      <c r="A50" s="22" t="s">
        <v>275</v>
      </c>
      <c r="B50" s="19" t="s">
        <v>293</v>
      </c>
      <c r="C50" s="5">
        <v>12</v>
      </c>
      <c r="D50" s="5">
        <f t="shared" si="18"/>
        <v>10</v>
      </c>
      <c r="G50" s="4" t="s">
        <v>91</v>
      </c>
      <c r="H50" t="s">
        <v>39</v>
      </c>
      <c r="I50" s="22" t="s">
        <v>43</v>
      </c>
      <c r="J50" s="19" t="s">
        <v>293</v>
      </c>
      <c r="K50" s="5" t="s">
        <v>40</v>
      </c>
      <c r="L50" t="str">
        <f t="shared" si="20"/>
        <v>GRANT USAGE ON WAREHOUSE  COMPUTE_WH  TO ROLE CON_HR_SLS ;</v>
      </c>
    </row>
    <row r="51" spans="1:12" customFormat="1" x14ac:dyDescent="0.25">
      <c r="A51" t="s">
        <v>275</v>
      </c>
      <c r="B51" s="79" t="s">
        <v>236</v>
      </c>
      <c r="C51" s="5">
        <v>13</v>
      </c>
      <c r="D51" s="5">
        <v>1</v>
      </c>
      <c r="E51" t="s">
        <v>93</v>
      </c>
      <c r="G51" s="4" t="s">
        <v>92</v>
      </c>
      <c r="H51" t="s">
        <v>275</v>
      </c>
      <c r="I51" s="22" t="s">
        <v>43</v>
      </c>
      <c r="J51" s="79" t="s">
        <v>236</v>
      </c>
      <c r="K51" s="5" t="s">
        <v>40</v>
      </c>
      <c r="L51" t="str">
        <f t="shared" si="19"/>
        <v>GRANT USAGE ON DATABASE  CITD_D3_PROD TO ROLE ADM_HR ;</v>
      </c>
    </row>
    <row r="52" spans="1:12" customFormat="1" x14ac:dyDescent="0.25">
      <c r="A52" t="s">
        <v>275</v>
      </c>
      <c r="B52" s="79" t="s">
        <v>289</v>
      </c>
      <c r="C52" s="5">
        <v>13</v>
      </c>
      <c r="D52" s="5">
        <f t="shared" si="18"/>
        <v>2</v>
      </c>
      <c r="G52" s="4" t="s">
        <v>92</v>
      </c>
      <c r="H52" t="s">
        <v>275</v>
      </c>
      <c r="I52" s="22" t="s">
        <v>43</v>
      </c>
      <c r="J52" s="79" t="s">
        <v>237</v>
      </c>
      <c r="K52" s="5" t="s">
        <v>40</v>
      </c>
      <c r="L52" t="str">
        <f t="shared" si="19"/>
        <v>GRANT USAGE ON DATABASE  CITD_D3_PROD TO ROLE ADM_DM_HR ;</v>
      </c>
    </row>
    <row r="53" spans="1:12" customFormat="1" x14ac:dyDescent="0.25">
      <c r="A53" t="s">
        <v>275</v>
      </c>
      <c r="B53" s="19" t="s">
        <v>291</v>
      </c>
      <c r="C53" s="5">
        <v>13</v>
      </c>
      <c r="D53" s="5">
        <f t="shared" si="18"/>
        <v>3</v>
      </c>
      <c r="G53" s="4" t="s">
        <v>92</v>
      </c>
      <c r="H53" t="s">
        <v>275</v>
      </c>
      <c r="I53" s="22" t="s">
        <v>43</v>
      </c>
      <c r="J53" s="19" t="s">
        <v>291</v>
      </c>
      <c r="K53" s="5" t="s">
        <v>40</v>
      </c>
      <c r="L53" t="str">
        <f t="shared" ref="L53:L55" si="21">CONCATENATE(G53,H53,I53,J53,K53)</f>
        <v>GRANT USAGE ON DATABASE  CITD_D3_PROD TO ROLE CON_HR_LGL ;</v>
      </c>
    </row>
    <row r="54" spans="1:12" customFormat="1" x14ac:dyDescent="0.25">
      <c r="A54" t="s">
        <v>275</v>
      </c>
      <c r="B54" s="19" t="s">
        <v>292</v>
      </c>
      <c r="C54" s="5">
        <v>13</v>
      </c>
      <c r="D54" s="5">
        <f t="shared" si="18"/>
        <v>4</v>
      </c>
      <c r="G54" s="4" t="s">
        <v>92</v>
      </c>
      <c r="H54" t="s">
        <v>275</v>
      </c>
      <c r="I54" s="22" t="s">
        <v>43</v>
      </c>
      <c r="J54" s="19" t="s">
        <v>292</v>
      </c>
      <c r="K54" s="5" t="s">
        <v>40</v>
      </c>
      <c r="L54" t="str">
        <f t="shared" si="21"/>
        <v>GRANT USAGE ON DATABASE  CITD_D3_PROD TO ROLE CON_HR_MKT ;</v>
      </c>
    </row>
    <row r="55" spans="1:12" customFormat="1" x14ac:dyDescent="0.25">
      <c r="A55" t="s">
        <v>275</v>
      </c>
      <c r="B55" s="19" t="s">
        <v>293</v>
      </c>
      <c r="C55" s="5">
        <v>13</v>
      </c>
      <c r="D55" s="5">
        <f t="shared" si="18"/>
        <v>5</v>
      </c>
      <c r="G55" s="4" t="s">
        <v>92</v>
      </c>
      <c r="H55" t="s">
        <v>275</v>
      </c>
      <c r="I55" s="22" t="s">
        <v>43</v>
      </c>
      <c r="J55" s="19" t="s">
        <v>293</v>
      </c>
      <c r="K55" s="5" t="s">
        <v>40</v>
      </c>
      <c r="L55" t="str">
        <f t="shared" si="21"/>
        <v>GRANT USAGE ON DATABASE  CITD_D3_PROD TO ROLE CON_HR_SLS ;</v>
      </c>
    </row>
    <row r="56" spans="1:12" customFormat="1" x14ac:dyDescent="0.25">
      <c r="A56" t="s">
        <v>275</v>
      </c>
      <c r="B56" s="79" t="s">
        <v>240</v>
      </c>
      <c r="C56" s="5">
        <v>13</v>
      </c>
      <c r="D56" s="5">
        <f t="shared" si="18"/>
        <v>6</v>
      </c>
      <c r="G56" s="4" t="s">
        <v>92</v>
      </c>
      <c r="H56" t="s">
        <v>275</v>
      </c>
      <c r="I56" s="22" t="s">
        <v>43</v>
      </c>
      <c r="J56" s="79" t="s">
        <v>240</v>
      </c>
      <c r="K56" s="5" t="s">
        <v>40</v>
      </c>
      <c r="L56" t="str">
        <f t="shared" si="19"/>
        <v>GRANT USAGE ON DATABASE  CITD_D3_PROD TO ROLE HR_L1 ;</v>
      </c>
    </row>
    <row r="57" spans="1:12" customFormat="1" x14ac:dyDescent="0.25">
      <c r="A57" t="s">
        <v>275</v>
      </c>
      <c r="B57" s="79" t="s">
        <v>241</v>
      </c>
      <c r="C57" s="5">
        <v>13</v>
      </c>
      <c r="D57" s="5">
        <f t="shared" si="18"/>
        <v>7</v>
      </c>
      <c r="G57" s="4" t="s">
        <v>92</v>
      </c>
      <c r="H57" t="s">
        <v>275</v>
      </c>
      <c r="I57" s="22" t="s">
        <v>43</v>
      </c>
      <c r="J57" s="79" t="s">
        <v>241</v>
      </c>
      <c r="K57" s="5" t="s">
        <v>40</v>
      </c>
      <c r="L57" t="str">
        <f t="shared" si="19"/>
        <v>GRANT USAGE ON DATABASE  CITD_D3_PROD TO ROLE HR_L2 ;</v>
      </c>
    </row>
    <row r="58" spans="1:12" customFormat="1" x14ac:dyDescent="0.25">
      <c r="A58" t="s">
        <v>275</v>
      </c>
      <c r="B58" s="79" t="s">
        <v>242</v>
      </c>
      <c r="C58" s="5">
        <v>13</v>
      </c>
      <c r="D58" s="5">
        <f t="shared" si="18"/>
        <v>8</v>
      </c>
      <c r="G58" s="4" t="s">
        <v>92</v>
      </c>
      <c r="H58" t="s">
        <v>275</v>
      </c>
      <c r="I58" s="22" t="s">
        <v>43</v>
      </c>
      <c r="J58" s="79" t="s">
        <v>242</v>
      </c>
      <c r="K58" s="5" t="s">
        <v>40</v>
      </c>
      <c r="L58" t="str">
        <f t="shared" si="19"/>
        <v>GRANT USAGE ON DATABASE  CITD_D3_PROD TO ROLE HR_L3 ;</v>
      </c>
    </row>
    <row r="59" spans="1:12" customFormat="1" x14ac:dyDescent="0.25">
      <c r="A59" t="s">
        <v>275</v>
      </c>
      <c r="B59" s="79" t="s">
        <v>243</v>
      </c>
      <c r="C59" s="5">
        <v>13</v>
      </c>
      <c r="D59" s="5">
        <f t="shared" si="18"/>
        <v>9</v>
      </c>
      <c r="G59" s="4" t="s">
        <v>92</v>
      </c>
      <c r="H59" t="s">
        <v>275</v>
      </c>
      <c r="I59" s="22" t="s">
        <v>43</v>
      </c>
      <c r="J59" s="79" t="s">
        <v>243</v>
      </c>
      <c r="K59" s="5" t="s">
        <v>40</v>
      </c>
      <c r="L59" t="str">
        <f t="shared" ref="L59:L60" si="22">CONCATENATE(G59,H59,I59,J59,K59)</f>
        <v>GRANT USAGE ON DATABASE  CITD_D3_PROD TO ROLE HR_L4 ;</v>
      </c>
    </row>
    <row r="60" spans="1:12" s="90" customFormat="1" x14ac:dyDescent="0.25">
      <c r="A60" s="90" t="s">
        <v>275</v>
      </c>
      <c r="B60" s="80"/>
      <c r="C60" s="91">
        <v>14</v>
      </c>
      <c r="D60" s="91">
        <v>0</v>
      </c>
      <c r="E60" s="90" t="s">
        <v>41</v>
      </c>
      <c r="G60" s="92" t="s">
        <v>42</v>
      </c>
      <c r="H60" s="92" t="s">
        <v>85</v>
      </c>
      <c r="I60" s="80"/>
      <c r="K60" s="91" t="s">
        <v>40</v>
      </c>
      <c r="L60" s="90" t="str">
        <f t="shared" si="22"/>
        <v>USE ROLE SECURITYADMIN  ;</v>
      </c>
    </row>
    <row r="61" spans="1:12" customFormat="1" x14ac:dyDescent="0.25">
      <c r="A61" t="s">
        <v>275</v>
      </c>
      <c r="B61" s="79" t="s">
        <v>258</v>
      </c>
      <c r="C61" s="5">
        <v>18</v>
      </c>
      <c r="D61" s="5">
        <v>1</v>
      </c>
      <c r="E61" t="s">
        <v>93</v>
      </c>
      <c r="G61" s="2" t="s">
        <v>96</v>
      </c>
      <c r="H61" t="s">
        <v>286</v>
      </c>
      <c r="I61" s="22" t="s">
        <v>43</v>
      </c>
      <c r="J61" s="79" t="s">
        <v>258</v>
      </c>
      <c r="K61" s="5" t="s">
        <v>40</v>
      </c>
      <c r="L61" t="str">
        <f>CONCATENATE(G61,H61,I61,J61,K61)</f>
        <v>GRANT CREATE TABLE ON SCHEMA CITD_D3_PROD.S3_HR TO ROLE  ADM_HR ;</v>
      </c>
    </row>
    <row r="62" spans="1:12" customFormat="1" x14ac:dyDescent="0.25">
      <c r="A62" t="s">
        <v>275</v>
      </c>
      <c r="B62" s="79" t="s">
        <v>258</v>
      </c>
      <c r="C62" s="5">
        <v>18</v>
      </c>
      <c r="D62" s="5">
        <f t="shared" ref="D62:D104" si="23">D61+1</f>
        <v>2</v>
      </c>
      <c r="E62" s="4"/>
      <c r="G62" s="2" t="s">
        <v>94</v>
      </c>
      <c r="H62" t="s">
        <v>286</v>
      </c>
      <c r="I62" s="22" t="s">
        <v>43</v>
      </c>
      <c r="J62" s="79" t="s">
        <v>258</v>
      </c>
      <c r="K62" s="5" t="s">
        <v>40</v>
      </c>
      <c r="L62" t="str">
        <f t="shared" ref="L62:L66" si="24">CONCATENATE(G62,H62,I62,J62,K62)</f>
        <v>GRANT SELECT, INSERT, UPDATE, TRUNCATE, DELETE  ON FUTURE TABLES IN SCHEMA CITD_D3_PROD.S3_HR TO ROLE  ADM_HR ;</v>
      </c>
    </row>
    <row r="63" spans="1:12" customFormat="1" x14ac:dyDescent="0.25">
      <c r="A63" t="s">
        <v>275</v>
      </c>
      <c r="B63" s="79" t="s">
        <v>240</v>
      </c>
      <c r="C63" s="5">
        <v>18</v>
      </c>
      <c r="D63" s="5">
        <f t="shared" si="23"/>
        <v>3</v>
      </c>
      <c r="E63" t="s">
        <v>93</v>
      </c>
      <c r="G63" s="4" t="s">
        <v>95</v>
      </c>
      <c r="H63" t="s">
        <v>286</v>
      </c>
      <c r="I63" s="22" t="s">
        <v>43</v>
      </c>
      <c r="J63" s="79" t="s">
        <v>260</v>
      </c>
      <c r="K63" s="5" t="s">
        <v>40</v>
      </c>
      <c r="L63" t="str">
        <f t="shared" si="24"/>
        <v>GRANT SELECT ON FUTURE TABLES IN SCHEMA CITD_D3_PROD.S3_HR TO ROLE  HR_L1  ;</v>
      </c>
    </row>
    <row r="64" spans="1:12" customFormat="1" x14ac:dyDescent="0.25">
      <c r="A64" t="s">
        <v>275</v>
      </c>
      <c r="B64" s="79" t="s">
        <v>241</v>
      </c>
      <c r="C64" s="5">
        <v>18</v>
      </c>
      <c r="D64" s="5">
        <f t="shared" si="23"/>
        <v>4</v>
      </c>
      <c r="G64" s="4" t="s">
        <v>95</v>
      </c>
      <c r="H64" t="s">
        <v>286</v>
      </c>
      <c r="I64" s="22" t="s">
        <v>43</v>
      </c>
      <c r="J64" s="79" t="s">
        <v>261</v>
      </c>
      <c r="K64" s="5" t="s">
        <v>40</v>
      </c>
      <c r="L64" t="str">
        <f t="shared" si="24"/>
        <v>GRANT SELECT ON FUTURE TABLES IN SCHEMA CITD_D3_PROD.S3_HR TO ROLE  HR_L2  ;</v>
      </c>
    </row>
    <row r="65" spans="1:12" customFormat="1" x14ac:dyDescent="0.25">
      <c r="A65" t="s">
        <v>275</v>
      </c>
      <c r="B65" s="79" t="s">
        <v>242</v>
      </c>
      <c r="C65" s="5">
        <v>18</v>
      </c>
      <c r="D65" s="5">
        <f t="shared" si="23"/>
        <v>5</v>
      </c>
      <c r="G65" s="4" t="s">
        <v>95</v>
      </c>
      <c r="H65" t="s">
        <v>286</v>
      </c>
      <c r="I65" s="22" t="s">
        <v>43</v>
      </c>
      <c r="J65" s="79" t="s">
        <v>262</v>
      </c>
      <c r="K65" s="5" t="s">
        <v>40</v>
      </c>
      <c r="L65" t="str">
        <f t="shared" si="24"/>
        <v>GRANT SELECT ON FUTURE TABLES IN SCHEMA CITD_D3_PROD.S3_HR TO ROLE  HR_L3  ;</v>
      </c>
    </row>
    <row r="66" spans="1:12" customFormat="1" x14ac:dyDescent="0.25">
      <c r="A66" t="s">
        <v>275</v>
      </c>
      <c r="B66" s="79" t="s">
        <v>243</v>
      </c>
      <c r="C66" s="5">
        <v>18</v>
      </c>
      <c r="D66" s="5">
        <f t="shared" si="23"/>
        <v>6</v>
      </c>
      <c r="G66" s="4" t="s">
        <v>95</v>
      </c>
      <c r="H66" t="s">
        <v>286</v>
      </c>
      <c r="I66" s="22" t="s">
        <v>43</v>
      </c>
      <c r="J66" s="79" t="s">
        <v>263</v>
      </c>
      <c r="K66" s="5" t="s">
        <v>40</v>
      </c>
      <c r="L66" t="str">
        <f t="shared" si="24"/>
        <v>GRANT SELECT ON FUTURE TABLES IN SCHEMA CITD_D3_PROD.S3_HR TO ROLE  HR_L4  ;</v>
      </c>
    </row>
    <row r="67" spans="1:12" customFormat="1" x14ac:dyDescent="0.25">
      <c r="A67" t="s">
        <v>275</v>
      </c>
      <c r="B67" s="79" t="s">
        <v>258</v>
      </c>
      <c r="C67" s="5">
        <v>18</v>
      </c>
      <c r="D67" s="5">
        <f t="shared" si="23"/>
        <v>7</v>
      </c>
      <c r="E67" t="s">
        <v>93</v>
      </c>
      <c r="G67" s="2" t="s">
        <v>98</v>
      </c>
      <c r="H67" t="s">
        <v>286</v>
      </c>
      <c r="I67" s="22" t="s">
        <v>43</v>
      </c>
      <c r="J67" s="79" t="s">
        <v>258</v>
      </c>
      <c r="K67" s="5" t="s">
        <v>40</v>
      </c>
      <c r="L67" t="str">
        <f>CONCATENATE(G67,H67,I67,J67,K67)</f>
        <v>GRANT CREATE VIEW ON SCHEMA CITD_D3_PROD.S3_HR TO ROLE  ADM_HR ;</v>
      </c>
    </row>
    <row r="68" spans="1:12" customFormat="1" x14ac:dyDescent="0.25">
      <c r="A68" t="s">
        <v>275</v>
      </c>
      <c r="B68" s="79" t="s">
        <v>258</v>
      </c>
      <c r="C68" s="5">
        <v>18</v>
      </c>
      <c r="D68" s="5">
        <f t="shared" si="23"/>
        <v>8</v>
      </c>
      <c r="E68" s="4"/>
      <c r="G68" s="2" t="s">
        <v>97</v>
      </c>
      <c r="H68" t="s">
        <v>286</v>
      </c>
      <c r="I68" s="22" t="s">
        <v>43</v>
      </c>
      <c r="J68" s="79" t="s">
        <v>258</v>
      </c>
      <c r="K68" s="5" t="s">
        <v>40</v>
      </c>
      <c r="L68" t="str">
        <f t="shared" ref="L68:L78" si="25">CONCATENATE(G68,H68,I68,J68,K68)</f>
        <v>GRANT SELECT ON FUTURE VIEWS IN SCHEMA CITD_D3_PROD.S3_HR TO ROLE  ADM_HR ;</v>
      </c>
    </row>
    <row r="69" spans="1:12" customFormat="1" x14ac:dyDescent="0.25">
      <c r="A69" t="s">
        <v>275</v>
      </c>
      <c r="B69" s="79" t="s">
        <v>240</v>
      </c>
      <c r="C69" s="5">
        <v>18</v>
      </c>
      <c r="D69" s="5">
        <f t="shared" si="23"/>
        <v>9</v>
      </c>
      <c r="E69" t="s">
        <v>93</v>
      </c>
      <c r="G69" s="4" t="s">
        <v>97</v>
      </c>
      <c r="H69" t="s">
        <v>286</v>
      </c>
      <c r="I69" s="22" t="s">
        <v>43</v>
      </c>
      <c r="J69" s="79" t="s">
        <v>260</v>
      </c>
      <c r="K69" s="5" t="s">
        <v>40</v>
      </c>
      <c r="L69" t="str">
        <f t="shared" si="25"/>
        <v>GRANT SELECT ON FUTURE VIEWS IN SCHEMA CITD_D3_PROD.S3_HR TO ROLE  HR_L1  ;</v>
      </c>
    </row>
    <row r="70" spans="1:12" customFormat="1" x14ac:dyDescent="0.25">
      <c r="A70" t="s">
        <v>275</v>
      </c>
      <c r="B70" s="79" t="s">
        <v>241</v>
      </c>
      <c r="C70" s="5">
        <v>18</v>
      </c>
      <c r="D70" s="5">
        <f t="shared" si="23"/>
        <v>10</v>
      </c>
      <c r="G70" s="4" t="s">
        <v>97</v>
      </c>
      <c r="H70" t="s">
        <v>286</v>
      </c>
      <c r="I70" s="22" t="s">
        <v>43</v>
      </c>
      <c r="J70" s="79" t="s">
        <v>261</v>
      </c>
      <c r="K70" s="5" t="s">
        <v>40</v>
      </c>
      <c r="L70" t="str">
        <f t="shared" si="25"/>
        <v>GRANT SELECT ON FUTURE VIEWS IN SCHEMA CITD_D3_PROD.S3_HR TO ROLE  HR_L2  ;</v>
      </c>
    </row>
    <row r="71" spans="1:12" customFormat="1" x14ac:dyDescent="0.25">
      <c r="A71" t="s">
        <v>275</v>
      </c>
      <c r="B71" s="79" t="s">
        <v>242</v>
      </c>
      <c r="C71" s="5">
        <v>18</v>
      </c>
      <c r="D71" s="5">
        <f t="shared" si="23"/>
        <v>11</v>
      </c>
      <c r="G71" s="4" t="s">
        <v>97</v>
      </c>
      <c r="H71" t="s">
        <v>286</v>
      </c>
      <c r="I71" s="22" t="s">
        <v>43</v>
      </c>
      <c r="J71" s="79" t="s">
        <v>262</v>
      </c>
      <c r="K71" s="5" t="s">
        <v>40</v>
      </c>
      <c r="L71" t="str">
        <f t="shared" si="25"/>
        <v>GRANT SELECT ON FUTURE VIEWS IN SCHEMA CITD_D3_PROD.S3_HR TO ROLE  HR_L3  ;</v>
      </c>
    </row>
    <row r="72" spans="1:12" customFormat="1" x14ac:dyDescent="0.25">
      <c r="A72" t="s">
        <v>275</v>
      </c>
      <c r="B72" s="79" t="s">
        <v>243</v>
      </c>
      <c r="C72" s="5">
        <v>18</v>
      </c>
      <c r="D72" s="5">
        <f t="shared" si="23"/>
        <v>12</v>
      </c>
      <c r="E72" s="4"/>
      <c r="G72" s="4" t="s">
        <v>97</v>
      </c>
      <c r="H72" t="s">
        <v>286</v>
      </c>
      <c r="I72" s="22" t="s">
        <v>43</v>
      </c>
      <c r="J72" s="79" t="s">
        <v>263</v>
      </c>
      <c r="K72" s="5" t="s">
        <v>40</v>
      </c>
      <c r="L72" t="str">
        <f t="shared" si="25"/>
        <v>GRANT SELECT ON FUTURE VIEWS IN SCHEMA CITD_D3_PROD.S3_HR TO ROLE  HR_L4  ;</v>
      </c>
    </row>
    <row r="73" spans="1:12" customFormat="1" x14ac:dyDescent="0.25">
      <c r="A73" t="s">
        <v>275</v>
      </c>
      <c r="B73" s="79" t="s">
        <v>258</v>
      </c>
      <c r="C73" s="5">
        <v>18</v>
      </c>
      <c r="D73" s="5">
        <f t="shared" si="23"/>
        <v>13</v>
      </c>
      <c r="E73" t="s">
        <v>93</v>
      </c>
      <c r="G73" s="4" t="s">
        <v>246</v>
      </c>
      <c r="H73" t="s">
        <v>286</v>
      </c>
      <c r="I73" s="22" t="s">
        <v>43</v>
      </c>
      <c r="J73" s="79" t="s">
        <v>258</v>
      </c>
      <c r="K73" s="5" t="s">
        <v>40</v>
      </c>
      <c r="L73" t="str">
        <f t="shared" si="25"/>
        <v>GRANT USAGE ON FUTURE FUNCTIONS IN SCHEMA CITD_D3_PROD.S3_HR TO ROLE  ADM_HR ;</v>
      </c>
    </row>
    <row r="74" spans="1:12" customFormat="1" x14ac:dyDescent="0.25">
      <c r="A74" t="s">
        <v>275</v>
      </c>
      <c r="B74" s="79" t="s">
        <v>258</v>
      </c>
      <c r="C74" s="5">
        <v>18</v>
      </c>
      <c r="D74" s="5">
        <f t="shared" si="23"/>
        <v>14</v>
      </c>
      <c r="G74" s="4" t="s">
        <v>246</v>
      </c>
      <c r="H74" t="s">
        <v>286</v>
      </c>
      <c r="I74" s="22" t="s">
        <v>43</v>
      </c>
      <c r="J74" s="79" t="s">
        <v>258</v>
      </c>
      <c r="K74" s="5" t="s">
        <v>40</v>
      </c>
      <c r="L74" t="str">
        <f t="shared" si="25"/>
        <v>GRANT USAGE ON FUTURE FUNCTIONS IN SCHEMA CITD_D3_PROD.S3_HR TO ROLE  ADM_HR ;</v>
      </c>
    </row>
    <row r="75" spans="1:12" customFormat="1" x14ac:dyDescent="0.25">
      <c r="A75" t="s">
        <v>275</v>
      </c>
      <c r="B75" s="79" t="s">
        <v>240</v>
      </c>
      <c r="C75" s="5">
        <v>18</v>
      </c>
      <c r="D75" s="5">
        <f t="shared" si="23"/>
        <v>15</v>
      </c>
      <c r="G75" s="32" t="s">
        <v>246</v>
      </c>
      <c r="H75" t="s">
        <v>286</v>
      </c>
      <c r="I75" s="22" t="s">
        <v>43</v>
      </c>
      <c r="J75" s="79" t="s">
        <v>260</v>
      </c>
      <c r="K75" s="5" t="s">
        <v>40</v>
      </c>
      <c r="L75" t="str">
        <f t="shared" si="25"/>
        <v>GRANT USAGE ON FUTURE FUNCTIONS IN SCHEMA CITD_D3_PROD.S3_HR TO ROLE  HR_L1  ;</v>
      </c>
    </row>
    <row r="76" spans="1:12" customFormat="1" x14ac:dyDescent="0.25">
      <c r="A76" t="s">
        <v>275</v>
      </c>
      <c r="B76" s="79" t="s">
        <v>241</v>
      </c>
      <c r="C76" s="5">
        <v>18</v>
      </c>
      <c r="D76" s="5">
        <f t="shared" si="23"/>
        <v>16</v>
      </c>
      <c r="G76" s="32" t="s">
        <v>246</v>
      </c>
      <c r="H76" t="s">
        <v>286</v>
      </c>
      <c r="I76" s="22" t="s">
        <v>43</v>
      </c>
      <c r="J76" s="79" t="s">
        <v>261</v>
      </c>
      <c r="K76" s="5" t="s">
        <v>40</v>
      </c>
      <c r="L76" t="str">
        <f t="shared" si="25"/>
        <v>GRANT USAGE ON FUTURE FUNCTIONS IN SCHEMA CITD_D3_PROD.S3_HR TO ROLE  HR_L2  ;</v>
      </c>
    </row>
    <row r="77" spans="1:12" customFormat="1" x14ac:dyDescent="0.25">
      <c r="A77" t="s">
        <v>275</v>
      </c>
      <c r="B77" s="79" t="s">
        <v>242</v>
      </c>
      <c r="C77" s="5">
        <v>18</v>
      </c>
      <c r="D77" s="5">
        <f t="shared" si="23"/>
        <v>17</v>
      </c>
      <c r="G77" s="32" t="s">
        <v>246</v>
      </c>
      <c r="H77" t="s">
        <v>286</v>
      </c>
      <c r="I77" s="22" t="s">
        <v>43</v>
      </c>
      <c r="J77" s="79" t="s">
        <v>262</v>
      </c>
      <c r="K77" s="5" t="s">
        <v>40</v>
      </c>
      <c r="L77" t="str">
        <f t="shared" si="25"/>
        <v>GRANT USAGE ON FUTURE FUNCTIONS IN SCHEMA CITD_D3_PROD.S3_HR TO ROLE  HR_L3  ;</v>
      </c>
    </row>
    <row r="78" spans="1:12" customFormat="1" x14ac:dyDescent="0.25">
      <c r="A78" t="s">
        <v>275</v>
      </c>
      <c r="B78" s="79" t="s">
        <v>243</v>
      </c>
      <c r="C78" s="5">
        <v>18</v>
      </c>
      <c r="D78" s="5">
        <f t="shared" si="23"/>
        <v>18</v>
      </c>
      <c r="G78" s="32" t="s">
        <v>246</v>
      </c>
      <c r="H78" t="s">
        <v>286</v>
      </c>
      <c r="I78" s="22" t="s">
        <v>43</v>
      </c>
      <c r="J78" s="79" t="s">
        <v>263</v>
      </c>
      <c r="K78" s="5" t="s">
        <v>40</v>
      </c>
      <c r="L78" t="str">
        <f t="shared" si="25"/>
        <v>GRANT USAGE ON FUTURE FUNCTIONS IN SCHEMA CITD_D3_PROD.S3_HR TO ROLE  HR_L4  ;</v>
      </c>
    </row>
    <row r="79" spans="1:12" customFormat="1" x14ac:dyDescent="0.25">
      <c r="A79" t="s">
        <v>275</v>
      </c>
      <c r="B79" s="79" t="s">
        <v>258</v>
      </c>
      <c r="C79" s="5">
        <v>18</v>
      </c>
      <c r="D79" s="5">
        <f t="shared" si="23"/>
        <v>19</v>
      </c>
      <c r="E79" t="s">
        <v>93</v>
      </c>
      <c r="G79" s="32" t="s">
        <v>247</v>
      </c>
      <c r="H79" t="s">
        <v>286</v>
      </c>
      <c r="I79" s="22" t="s">
        <v>43</v>
      </c>
      <c r="J79" s="79" t="s">
        <v>258</v>
      </c>
      <c r="K79" s="5" t="s">
        <v>40</v>
      </c>
      <c r="L79" t="str">
        <f>CONCATENATE(G79,H79,I79,J79,K79)</f>
        <v>GRANT USAGE ON FUTURE PROCEDURES IN SCHEMA CITD_D3_PROD.S3_HR TO ROLE  ADM_HR ;</v>
      </c>
    </row>
    <row r="80" spans="1:12" customFormat="1" x14ac:dyDescent="0.25">
      <c r="A80" t="s">
        <v>275</v>
      </c>
      <c r="B80" s="79" t="s">
        <v>258</v>
      </c>
      <c r="C80" s="5">
        <v>18</v>
      </c>
      <c r="D80" s="5">
        <f t="shared" si="23"/>
        <v>20</v>
      </c>
      <c r="G80" s="32" t="s">
        <v>247</v>
      </c>
      <c r="H80" t="s">
        <v>286</v>
      </c>
      <c r="I80" s="22" t="s">
        <v>43</v>
      </c>
      <c r="J80" s="79" t="s">
        <v>258</v>
      </c>
      <c r="K80" s="5" t="s">
        <v>40</v>
      </c>
      <c r="L80" t="str">
        <f t="shared" ref="L80:L115" si="26">CONCATENATE(G80,H80,I80,J80,K80)</f>
        <v>GRANT USAGE ON FUTURE PROCEDURES IN SCHEMA CITD_D3_PROD.S3_HR TO ROLE  ADM_HR ;</v>
      </c>
    </row>
    <row r="81" spans="1:12" customFormat="1" x14ac:dyDescent="0.25">
      <c r="A81" t="s">
        <v>275</v>
      </c>
      <c r="B81" s="79" t="s">
        <v>240</v>
      </c>
      <c r="C81" s="5">
        <v>18</v>
      </c>
      <c r="D81" s="5">
        <f t="shared" si="23"/>
        <v>21</v>
      </c>
      <c r="G81" s="32" t="s">
        <v>247</v>
      </c>
      <c r="H81" t="s">
        <v>286</v>
      </c>
      <c r="I81" s="22" t="s">
        <v>43</v>
      </c>
      <c r="J81" s="79" t="s">
        <v>260</v>
      </c>
      <c r="K81" s="5" t="s">
        <v>40</v>
      </c>
      <c r="L81" t="str">
        <f t="shared" si="26"/>
        <v>GRANT USAGE ON FUTURE PROCEDURES IN SCHEMA CITD_D3_PROD.S3_HR TO ROLE  HR_L1  ;</v>
      </c>
    </row>
    <row r="82" spans="1:12" customFormat="1" x14ac:dyDescent="0.25">
      <c r="A82" t="s">
        <v>275</v>
      </c>
      <c r="B82" s="79" t="s">
        <v>241</v>
      </c>
      <c r="C82" s="5">
        <v>18</v>
      </c>
      <c r="D82" s="5">
        <f t="shared" si="23"/>
        <v>22</v>
      </c>
      <c r="G82" s="32" t="s">
        <v>247</v>
      </c>
      <c r="H82" t="s">
        <v>286</v>
      </c>
      <c r="I82" s="22" t="s">
        <v>43</v>
      </c>
      <c r="J82" s="79" t="s">
        <v>261</v>
      </c>
      <c r="K82" s="5" t="s">
        <v>40</v>
      </c>
      <c r="L82" t="str">
        <f t="shared" si="26"/>
        <v>GRANT USAGE ON FUTURE PROCEDURES IN SCHEMA CITD_D3_PROD.S3_HR TO ROLE  HR_L2  ;</v>
      </c>
    </row>
    <row r="83" spans="1:12" customFormat="1" x14ac:dyDescent="0.25">
      <c r="A83" t="s">
        <v>275</v>
      </c>
      <c r="B83" s="79" t="s">
        <v>242</v>
      </c>
      <c r="C83" s="5">
        <v>18</v>
      </c>
      <c r="D83" s="5">
        <f t="shared" si="23"/>
        <v>23</v>
      </c>
      <c r="G83" s="32" t="s">
        <v>247</v>
      </c>
      <c r="H83" t="s">
        <v>286</v>
      </c>
      <c r="I83" s="22" t="s">
        <v>43</v>
      </c>
      <c r="J83" s="79" t="s">
        <v>262</v>
      </c>
      <c r="K83" s="5" t="s">
        <v>40</v>
      </c>
      <c r="L83" t="str">
        <f t="shared" si="26"/>
        <v>GRANT USAGE ON FUTURE PROCEDURES IN SCHEMA CITD_D3_PROD.S3_HR TO ROLE  HR_L3  ;</v>
      </c>
    </row>
    <row r="84" spans="1:12" customFormat="1" x14ac:dyDescent="0.25">
      <c r="A84" t="s">
        <v>275</v>
      </c>
      <c r="B84" s="79" t="s">
        <v>243</v>
      </c>
      <c r="C84" s="5">
        <v>18</v>
      </c>
      <c r="D84" s="5">
        <f t="shared" si="23"/>
        <v>24</v>
      </c>
      <c r="G84" s="32" t="s">
        <v>247</v>
      </c>
      <c r="H84" t="s">
        <v>286</v>
      </c>
      <c r="I84" s="22" t="s">
        <v>43</v>
      </c>
      <c r="J84" s="79" t="s">
        <v>263</v>
      </c>
      <c r="K84" s="5" t="s">
        <v>40</v>
      </c>
      <c r="L84" t="str">
        <f t="shared" si="26"/>
        <v>GRANT USAGE ON FUTURE PROCEDURES IN SCHEMA CITD_D3_PROD.S3_HR TO ROLE  HR_L4  ;</v>
      </c>
    </row>
    <row r="85" spans="1:12" customFormat="1" x14ac:dyDescent="0.25">
      <c r="A85" t="s">
        <v>275</v>
      </c>
      <c r="B85" s="79" t="s">
        <v>259</v>
      </c>
      <c r="C85" s="5">
        <v>19</v>
      </c>
      <c r="D85" s="5">
        <v>1</v>
      </c>
      <c r="E85" t="s">
        <v>93</v>
      </c>
      <c r="G85" s="2" t="s">
        <v>95</v>
      </c>
      <c r="H85" t="s">
        <v>287</v>
      </c>
      <c r="I85" s="22" t="s">
        <v>43</v>
      </c>
      <c r="J85" s="79" t="s">
        <v>259</v>
      </c>
      <c r="K85" s="5" t="s">
        <v>40</v>
      </c>
      <c r="L85" t="str">
        <f t="shared" si="26"/>
        <v>GRANT SELECT ON FUTURE TABLES IN SCHEMA CITD_D3_PROD.S4_HR TO ROLE  ADM_DM_HR ;</v>
      </c>
    </row>
    <row r="86" spans="1:12" customFormat="1" x14ac:dyDescent="0.25">
      <c r="A86" t="s">
        <v>275</v>
      </c>
      <c r="B86" s="79" t="s">
        <v>259</v>
      </c>
      <c r="C86" s="5">
        <v>18</v>
      </c>
      <c r="D86" s="5">
        <f t="shared" si="23"/>
        <v>2</v>
      </c>
      <c r="G86" s="4" t="s">
        <v>95</v>
      </c>
      <c r="H86" t="s">
        <v>287</v>
      </c>
      <c r="I86" s="22" t="s">
        <v>43</v>
      </c>
      <c r="J86" s="79" t="s">
        <v>259</v>
      </c>
      <c r="K86" s="5" t="s">
        <v>40</v>
      </c>
      <c r="L86" t="str">
        <f t="shared" si="26"/>
        <v>GRANT SELECT ON FUTURE TABLES IN SCHEMA CITD_D3_PROD.S4_HR TO ROLE  ADM_DM_HR ;</v>
      </c>
    </row>
    <row r="87" spans="1:12" customFormat="1" x14ac:dyDescent="0.25">
      <c r="A87" t="s">
        <v>275</v>
      </c>
      <c r="B87" s="19" t="s">
        <v>291</v>
      </c>
      <c r="C87" s="5">
        <v>18</v>
      </c>
      <c r="D87" s="5">
        <f t="shared" si="23"/>
        <v>3</v>
      </c>
      <c r="G87" s="4" t="s">
        <v>95</v>
      </c>
      <c r="H87" t="s">
        <v>287</v>
      </c>
      <c r="I87" s="22" t="s">
        <v>43</v>
      </c>
      <c r="J87" s="19" t="s">
        <v>291</v>
      </c>
      <c r="K87" s="5" t="s">
        <v>40</v>
      </c>
      <c r="L87" t="str">
        <f t="shared" ref="L87:L89" si="27">CONCATENATE(G87,H87,I87,J87,K87)</f>
        <v>GRANT SELECT ON FUTURE TABLES IN SCHEMA CITD_D3_PROD.S4_HR TO ROLE CON_HR_LGL ;</v>
      </c>
    </row>
    <row r="88" spans="1:12" customFormat="1" x14ac:dyDescent="0.25">
      <c r="A88" t="s">
        <v>275</v>
      </c>
      <c r="B88" s="19" t="s">
        <v>292</v>
      </c>
      <c r="C88" s="5">
        <v>18</v>
      </c>
      <c r="D88" s="5">
        <f t="shared" si="23"/>
        <v>4</v>
      </c>
      <c r="G88" s="4" t="s">
        <v>95</v>
      </c>
      <c r="H88" t="s">
        <v>287</v>
      </c>
      <c r="I88" s="22" t="s">
        <v>43</v>
      </c>
      <c r="J88" s="19" t="s">
        <v>292</v>
      </c>
      <c r="K88" s="5" t="s">
        <v>40</v>
      </c>
      <c r="L88" t="str">
        <f t="shared" si="27"/>
        <v>GRANT SELECT ON FUTURE TABLES IN SCHEMA CITD_D3_PROD.S4_HR TO ROLE CON_HR_MKT ;</v>
      </c>
    </row>
    <row r="89" spans="1:12" customFormat="1" x14ac:dyDescent="0.25">
      <c r="A89" t="s">
        <v>275</v>
      </c>
      <c r="B89" s="19" t="s">
        <v>293</v>
      </c>
      <c r="C89" s="5">
        <v>18</v>
      </c>
      <c r="D89" s="5">
        <f t="shared" si="23"/>
        <v>5</v>
      </c>
      <c r="G89" s="4" t="s">
        <v>95</v>
      </c>
      <c r="H89" t="s">
        <v>287</v>
      </c>
      <c r="I89" s="22" t="s">
        <v>43</v>
      </c>
      <c r="J89" s="19" t="s">
        <v>293</v>
      </c>
      <c r="K89" s="5" t="s">
        <v>40</v>
      </c>
      <c r="L89" t="str">
        <f t="shared" si="27"/>
        <v>GRANT SELECT ON FUTURE TABLES IN SCHEMA CITD_D3_PROD.S4_HR TO ROLE CON_HR_SLS ;</v>
      </c>
    </row>
    <row r="90" spans="1:12" customFormat="1" x14ac:dyDescent="0.25">
      <c r="A90" t="s">
        <v>275</v>
      </c>
      <c r="B90" s="79" t="s">
        <v>259</v>
      </c>
      <c r="C90" s="5">
        <v>18</v>
      </c>
      <c r="D90" s="5">
        <f t="shared" si="23"/>
        <v>6</v>
      </c>
      <c r="E90" t="s">
        <v>93</v>
      </c>
      <c r="G90" s="2" t="s">
        <v>98</v>
      </c>
      <c r="H90" t="s">
        <v>287</v>
      </c>
      <c r="I90" s="22" t="s">
        <v>43</v>
      </c>
      <c r="J90" s="79" t="s">
        <v>259</v>
      </c>
      <c r="K90" s="5" t="s">
        <v>40</v>
      </c>
      <c r="L90" t="str">
        <f t="shared" si="26"/>
        <v>GRANT CREATE VIEW ON SCHEMA CITD_D3_PROD.S4_HR TO ROLE  ADM_DM_HR ;</v>
      </c>
    </row>
    <row r="91" spans="1:12" customFormat="1" x14ac:dyDescent="0.25">
      <c r="A91" t="s">
        <v>275</v>
      </c>
      <c r="B91" s="79" t="s">
        <v>259</v>
      </c>
      <c r="C91" s="5">
        <v>18</v>
      </c>
      <c r="D91" s="5">
        <f t="shared" si="23"/>
        <v>7</v>
      </c>
      <c r="E91" s="4"/>
      <c r="G91" s="4" t="s">
        <v>97</v>
      </c>
      <c r="H91" t="s">
        <v>287</v>
      </c>
      <c r="I91" s="22" t="s">
        <v>43</v>
      </c>
      <c r="J91" s="79" t="s">
        <v>259</v>
      </c>
      <c r="K91" s="5" t="s">
        <v>40</v>
      </c>
      <c r="L91" t="str">
        <f t="shared" si="26"/>
        <v>GRANT SELECT ON FUTURE VIEWS IN SCHEMA CITD_D3_PROD.S4_HR TO ROLE  ADM_DM_HR ;</v>
      </c>
    </row>
    <row r="92" spans="1:12" customFormat="1" x14ac:dyDescent="0.25">
      <c r="A92" t="s">
        <v>275</v>
      </c>
      <c r="B92" s="19" t="s">
        <v>291</v>
      </c>
      <c r="C92" s="5">
        <v>18</v>
      </c>
      <c r="D92" s="5">
        <f t="shared" si="23"/>
        <v>8</v>
      </c>
      <c r="E92" s="4"/>
      <c r="G92" s="4" t="s">
        <v>97</v>
      </c>
      <c r="H92" t="s">
        <v>287</v>
      </c>
      <c r="I92" s="22" t="s">
        <v>43</v>
      </c>
      <c r="J92" s="19" t="s">
        <v>291</v>
      </c>
      <c r="K92" s="5" t="s">
        <v>40</v>
      </c>
      <c r="L92" t="str">
        <f t="shared" ref="L92:L94" si="28">CONCATENATE(G92,H92,I92,J92,K92)</f>
        <v>GRANT SELECT ON FUTURE VIEWS IN SCHEMA CITD_D3_PROD.S4_HR TO ROLE CON_HR_LGL ;</v>
      </c>
    </row>
    <row r="93" spans="1:12" customFormat="1" x14ac:dyDescent="0.25">
      <c r="A93" t="s">
        <v>275</v>
      </c>
      <c r="B93" s="19" t="s">
        <v>292</v>
      </c>
      <c r="C93" s="5">
        <v>18</v>
      </c>
      <c r="D93" s="5">
        <f t="shared" si="23"/>
        <v>9</v>
      </c>
      <c r="E93" s="4"/>
      <c r="G93" s="4" t="s">
        <v>97</v>
      </c>
      <c r="H93" t="s">
        <v>287</v>
      </c>
      <c r="I93" s="22" t="s">
        <v>43</v>
      </c>
      <c r="J93" s="19" t="s">
        <v>292</v>
      </c>
      <c r="K93" s="5" t="s">
        <v>40</v>
      </c>
      <c r="L93" t="str">
        <f t="shared" si="28"/>
        <v>GRANT SELECT ON FUTURE VIEWS IN SCHEMA CITD_D3_PROD.S4_HR TO ROLE CON_HR_MKT ;</v>
      </c>
    </row>
    <row r="94" spans="1:12" customFormat="1" x14ac:dyDescent="0.25">
      <c r="A94" t="s">
        <v>275</v>
      </c>
      <c r="B94" s="19" t="s">
        <v>293</v>
      </c>
      <c r="C94" s="5">
        <v>18</v>
      </c>
      <c r="D94" s="5">
        <f t="shared" si="23"/>
        <v>10</v>
      </c>
      <c r="E94" s="4"/>
      <c r="G94" s="4" t="s">
        <v>97</v>
      </c>
      <c r="H94" t="s">
        <v>287</v>
      </c>
      <c r="I94" s="22" t="s">
        <v>43</v>
      </c>
      <c r="J94" s="19" t="s">
        <v>293</v>
      </c>
      <c r="K94" s="5" t="s">
        <v>40</v>
      </c>
      <c r="L94" t="str">
        <f t="shared" si="28"/>
        <v>GRANT SELECT ON FUTURE VIEWS IN SCHEMA CITD_D3_PROD.S4_HR TO ROLE CON_HR_SLS ;</v>
      </c>
    </row>
    <row r="95" spans="1:12" customFormat="1" x14ac:dyDescent="0.25">
      <c r="A95" t="s">
        <v>275</v>
      </c>
      <c r="B95" s="79" t="s">
        <v>259</v>
      </c>
      <c r="C95" s="5">
        <v>18</v>
      </c>
      <c r="D95" s="5">
        <f t="shared" si="23"/>
        <v>11</v>
      </c>
      <c r="E95" t="s">
        <v>93</v>
      </c>
      <c r="G95" s="32" t="s">
        <v>225</v>
      </c>
      <c r="H95" t="s">
        <v>287</v>
      </c>
      <c r="I95" s="22" t="s">
        <v>43</v>
      </c>
      <c r="J95" s="79" t="s">
        <v>259</v>
      </c>
      <c r="K95" s="5" t="s">
        <v>40</v>
      </c>
      <c r="L95" t="str">
        <f t="shared" si="26"/>
        <v>-- GRANT USAGE ON FUTURE FUNCTIONS IN SCHEMA CITD_D3_PROD.S4_HR TO ROLE  ADM_DM_HR ;</v>
      </c>
    </row>
    <row r="96" spans="1:12" customFormat="1" x14ac:dyDescent="0.25">
      <c r="A96" t="s">
        <v>275</v>
      </c>
      <c r="B96" s="79" t="s">
        <v>259</v>
      </c>
      <c r="C96" s="5">
        <v>18</v>
      </c>
      <c r="D96" s="5">
        <f t="shared" si="23"/>
        <v>12</v>
      </c>
      <c r="E96" s="4"/>
      <c r="G96" s="32" t="s">
        <v>225</v>
      </c>
      <c r="H96" t="s">
        <v>287</v>
      </c>
      <c r="I96" s="22" t="s">
        <v>43</v>
      </c>
      <c r="J96" s="79" t="s">
        <v>259</v>
      </c>
      <c r="K96" s="5" t="s">
        <v>40</v>
      </c>
      <c r="L96" t="str">
        <f t="shared" si="26"/>
        <v>-- GRANT USAGE ON FUTURE FUNCTIONS IN SCHEMA CITD_D3_PROD.S4_HR TO ROLE  ADM_DM_HR ;</v>
      </c>
    </row>
    <row r="97" spans="1:12" customFormat="1" x14ac:dyDescent="0.25">
      <c r="A97" t="s">
        <v>275</v>
      </c>
      <c r="B97" s="19" t="s">
        <v>291</v>
      </c>
      <c r="C97" s="5">
        <v>18</v>
      </c>
      <c r="D97" s="5">
        <f t="shared" si="23"/>
        <v>13</v>
      </c>
      <c r="E97" s="4"/>
      <c r="G97" s="32" t="s">
        <v>225</v>
      </c>
      <c r="H97" t="s">
        <v>287</v>
      </c>
      <c r="I97" s="22" t="s">
        <v>43</v>
      </c>
      <c r="J97" s="19" t="s">
        <v>291</v>
      </c>
      <c r="K97" s="5" t="s">
        <v>40</v>
      </c>
      <c r="L97" t="str">
        <f t="shared" ref="L97:L99" si="29">CONCATENATE(G97,H97,I97,J97,K97)</f>
        <v>-- GRANT USAGE ON FUTURE FUNCTIONS IN SCHEMA CITD_D3_PROD.S4_HR TO ROLE CON_HR_LGL ;</v>
      </c>
    </row>
    <row r="98" spans="1:12" customFormat="1" x14ac:dyDescent="0.25">
      <c r="A98" t="s">
        <v>275</v>
      </c>
      <c r="B98" s="19" t="s">
        <v>292</v>
      </c>
      <c r="C98" s="5">
        <v>18</v>
      </c>
      <c r="D98" s="5">
        <f t="shared" si="23"/>
        <v>14</v>
      </c>
      <c r="E98" s="4"/>
      <c r="G98" s="32" t="s">
        <v>225</v>
      </c>
      <c r="H98" t="s">
        <v>287</v>
      </c>
      <c r="I98" s="22" t="s">
        <v>43</v>
      </c>
      <c r="J98" s="19" t="s">
        <v>292</v>
      </c>
      <c r="K98" s="5" t="s">
        <v>40</v>
      </c>
      <c r="L98" t="str">
        <f t="shared" si="29"/>
        <v>-- GRANT USAGE ON FUTURE FUNCTIONS IN SCHEMA CITD_D3_PROD.S4_HR TO ROLE CON_HR_MKT ;</v>
      </c>
    </row>
    <row r="99" spans="1:12" customFormat="1" x14ac:dyDescent="0.25">
      <c r="A99" t="s">
        <v>275</v>
      </c>
      <c r="B99" s="19" t="s">
        <v>293</v>
      </c>
      <c r="C99" s="5">
        <v>18</v>
      </c>
      <c r="D99" s="5">
        <f t="shared" si="23"/>
        <v>15</v>
      </c>
      <c r="E99" s="4"/>
      <c r="G99" s="32" t="s">
        <v>225</v>
      </c>
      <c r="H99" t="s">
        <v>287</v>
      </c>
      <c r="I99" s="22" t="s">
        <v>43</v>
      </c>
      <c r="J99" s="19" t="s">
        <v>293</v>
      </c>
      <c r="K99" s="5" t="s">
        <v>40</v>
      </c>
      <c r="L99" t="str">
        <f t="shared" si="29"/>
        <v>-- GRANT USAGE ON FUTURE FUNCTIONS IN SCHEMA CITD_D3_PROD.S4_HR TO ROLE CON_HR_SLS ;</v>
      </c>
    </row>
    <row r="100" spans="1:12" customFormat="1" x14ac:dyDescent="0.25">
      <c r="A100" t="s">
        <v>275</v>
      </c>
      <c r="B100" s="79" t="s">
        <v>259</v>
      </c>
      <c r="C100" s="5">
        <v>18</v>
      </c>
      <c r="D100" s="5">
        <f t="shared" si="23"/>
        <v>16</v>
      </c>
      <c r="E100" t="s">
        <v>93</v>
      </c>
      <c r="G100" s="32" t="s">
        <v>224</v>
      </c>
      <c r="H100" t="s">
        <v>287</v>
      </c>
      <c r="I100" s="22" t="s">
        <v>43</v>
      </c>
      <c r="J100" s="79" t="s">
        <v>259</v>
      </c>
      <c r="K100" s="5" t="s">
        <v>40</v>
      </c>
      <c r="L100" t="str">
        <f t="shared" si="26"/>
        <v>-- GRANT USAGE ON FUTURE PROCEDURES IN SCHEMA CITD_D3_PROD.S4_HR TO ROLE  ADM_DM_HR ;</v>
      </c>
    </row>
    <row r="101" spans="1:12" customFormat="1" x14ac:dyDescent="0.25">
      <c r="A101" t="s">
        <v>275</v>
      </c>
      <c r="B101" s="79" t="s">
        <v>259</v>
      </c>
      <c r="C101" s="5">
        <v>18</v>
      </c>
      <c r="D101" s="5">
        <f t="shared" si="23"/>
        <v>17</v>
      </c>
      <c r="G101" s="32" t="s">
        <v>224</v>
      </c>
      <c r="H101" t="s">
        <v>287</v>
      </c>
      <c r="I101" s="22" t="s">
        <v>43</v>
      </c>
      <c r="J101" s="79" t="s">
        <v>259</v>
      </c>
      <c r="K101" s="5" t="s">
        <v>40</v>
      </c>
      <c r="L101" t="str">
        <f t="shared" si="26"/>
        <v>-- GRANT USAGE ON FUTURE PROCEDURES IN SCHEMA CITD_D3_PROD.S4_HR TO ROLE  ADM_DM_HR ;</v>
      </c>
    </row>
    <row r="102" spans="1:12" customFormat="1" x14ac:dyDescent="0.25">
      <c r="A102" t="s">
        <v>275</v>
      </c>
      <c r="B102" s="19" t="s">
        <v>291</v>
      </c>
      <c r="C102" s="5">
        <v>18</v>
      </c>
      <c r="D102" s="5">
        <f t="shared" si="23"/>
        <v>18</v>
      </c>
      <c r="G102" s="32" t="s">
        <v>224</v>
      </c>
      <c r="H102" t="s">
        <v>287</v>
      </c>
      <c r="I102" s="22" t="s">
        <v>43</v>
      </c>
      <c r="J102" s="19" t="s">
        <v>291</v>
      </c>
      <c r="K102" s="5" t="s">
        <v>40</v>
      </c>
      <c r="L102" t="str">
        <f t="shared" ref="L102:L104" si="30">CONCATENATE(G102,H102,I102,J102,K102)</f>
        <v>-- GRANT USAGE ON FUTURE PROCEDURES IN SCHEMA CITD_D3_PROD.S4_HR TO ROLE CON_HR_LGL ;</v>
      </c>
    </row>
    <row r="103" spans="1:12" customFormat="1" x14ac:dyDescent="0.25">
      <c r="A103" t="s">
        <v>275</v>
      </c>
      <c r="B103" s="19" t="s">
        <v>292</v>
      </c>
      <c r="C103" s="5">
        <v>18</v>
      </c>
      <c r="D103" s="5">
        <f t="shared" si="23"/>
        <v>19</v>
      </c>
      <c r="G103" s="32" t="s">
        <v>224</v>
      </c>
      <c r="H103" t="s">
        <v>287</v>
      </c>
      <c r="I103" s="22" t="s">
        <v>43</v>
      </c>
      <c r="J103" s="19" t="s">
        <v>292</v>
      </c>
      <c r="K103" s="5" t="s">
        <v>40</v>
      </c>
      <c r="L103" t="str">
        <f t="shared" si="30"/>
        <v>-- GRANT USAGE ON FUTURE PROCEDURES IN SCHEMA CITD_D3_PROD.S4_HR TO ROLE CON_HR_MKT ;</v>
      </c>
    </row>
    <row r="104" spans="1:12" customFormat="1" x14ac:dyDescent="0.25">
      <c r="A104" t="s">
        <v>275</v>
      </c>
      <c r="B104" s="19" t="s">
        <v>293</v>
      </c>
      <c r="C104" s="5">
        <v>18</v>
      </c>
      <c r="D104" s="5">
        <f t="shared" si="23"/>
        <v>20</v>
      </c>
      <c r="G104" s="32" t="s">
        <v>224</v>
      </c>
      <c r="H104" t="s">
        <v>287</v>
      </c>
      <c r="I104" s="22" t="s">
        <v>43</v>
      </c>
      <c r="J104" s="19" t="s">
        <v>293</v>
      </c>
      <c r="K104" s="5" t="s">
        <v>40</v>
      </c>
      <c r="L104" t="str">
        <f t="shared" si="30"/>
        <v>-- GRANT USAGE ON FUTURE PROCEDURES IN SCHEMA CITD_D3_PROD.S4_HR TO ROLE CON_HR_SLS ;</v>
      </c>
    </row>
    <row r="105" spans="1:12" s="90" customFormat="1" x14ac:dyDescent="0.25">
      <c r="A105" s="90" t="s">
        <v>275</v>
      </c>
      <c r="B105" s="80"/>
      <c r="C105" s="91">
        <v>19</v>
      </c>
      <c r="D105" s="91">
        <v>0</v>
      </c>
      <c r="E105" s="90" t="s">
        <v>41</v>
      </c>
      <c r="G105" s="92" t="s">
        <v>288</v>
      </c>
      <c r="H105" s="92" t="s">
        <v>90</v>
      </c>
      <c r="I105" s="80"/>
      <c r="K105" s="91" t="s">
        <v>40</v>
      </c>
      <c r="L105" s="90" t="str">
        <f t="shared" si="26"/>
        <v>USE ROLE granted to named EDW Accounts ACCOUNTADMIN  ;</v>
      </c>
    </row>
    <row r="106" spans="1:12" customFormat="1" x14ac:dyDescent="0.25">
      <c r="A106" t="s">
        <v>275</v>
      </c>
      <c r="B106" s="79" t="s">
        <v>258</v>
      </c>
      <c r="C106" s="5">
        <v>20</v>
      </c>
      <c r="D106" s="5">
        <v>1</v>
      </c>
      <c r="E106" t="s">
        <v>249</v>
      </c>
      <c r="G106" s="6" t="s">
        <v>89</v>
      </c>
      <c r="H106" s="79" t="s">
        <v>258</v>
      </c>
      <c r="I106" s="22" t="s">
        <v>102</v>
      </c>
      <c r="J106" s="79" t="s">
        <v>256</v>
      </c>
      <c r="K106" s="5" t="s">
        <v>40</v>
      </c>
      <c r="L106" t="str">
        <f t="shared" si="26"/>
        <v>GRANT ROLE  ADM_HR TO USER  AHON ;</v>
      </c>
    </row>
    <row r="107" spans="1:12" customFormat="1" x14ac:dyDescent="0.25">
      <c r="A107" t="s">
        <v>275</v>
      </c>
      <c r="B107" s="79" t="s">
        <v>258</v>
      </c>
      <c r="C107" s="5">
        <v>20</v>
      </c>
      <c r="D107" s="5">
        <f t="shared" ref="D107:D115" si="31">D106+1</f>
        <v>2</v>
      </c>
      <c r="G107" t="s">
        <v>89</v>
      </c>
      <c r="H107" s="79" t="s">
        <v>258</v>
      </c>
      <c r="I107" s="22" t="s">
        <v>102</v>
      </c>
      <c r="J107" s="79" t="s">
        <v>257</v>
      </c>
      <c r="K107" s="5" t="s">
        <v>40</v>
      </c>
      <c r="L107" t="str">
        <f t="shared" si="26"/>
        <v>GRANT ROLE  ADM_HR TO USER  CREN ;</v>
      </c>
    </row>
    <row r="108" spans="1:12" customFormat="1" x14ac:dyDescent="0.25">
      <c r="A108" t="s">
        <v>275</v>
      </c>
      <c r="B108" s="79" t="s">
        <v>258</v>
      </c>
      <c r="C108" s="5">
        <v>20</v>
      </c>
      <c r="D108" s="5">
        <f t="shared" si="31"/>
        <v>3</v>
      </c>
      <c r="G108" t="s">
        <v>89</v>
      </c>
      <c r="H108" s="79" t="s">
        <v>258</v>
      </c>
      <c r="I108" s="22" t="s">
        <v>102</v>
      </c>
      <c r="J108" s="79" t="s">
        <v>296</v>
      </c>
      <c r="K108" s="5" t="s">
        <v>40</v>
      </c>
      <c r="L108" t="str">
        <f t="shared" si="26"/>
        <v>GRANT ROLE  ADM_HR TO USER  andyrupp ;</v>
      </c>
    </row>
    <row r="109" spans="1:12" customFormat="1" x14ac:dyDescent="0.25">
      <c r="A109" t="s">
        <v>275</v>
      </c>
      <c r="B109" s="79" t="s">
        <v>240</v>
      </c>
      <c r="C109" s="5">
        <v>20</v>
      </c>
      <c r="D109" s="5">
        <f t="shared" si="31"/>
        <v>4</v>
      </c>
      <c r="G109" t="s">
        <v>89</v>
      </c>
      <c r="H109" s="79" t="s">
        <v>240</v>
      </c>
      <c r="I109" s="22" t="s">
        <v>102</v>
      </c>
      <c r="J109" s="79" t="s">
        <v>256</v>
      </c>
      <c r="K109" s="5" t="s">
        <v>40</v>
      </c>
      <c r="L109" t="str">
        <f t="shared" si="26"/>
        <v>GRANT ROLE HR_L1 TO USER  AHON ;</v>
      </c>
    </row>
    <row r="110" spans="1:12" customFormat="1" x14ac:dyDescent="0.25">
      <c r="A110" t="s">
        <v>275</v>
      </c>
      <c r="B110" s="79" t="s">
        <v>241</v>
      </c>
      <c r="C110" s="5">
        <v>20</v>
      </c>
      <c r="D110" s="5">
        <f t="shared" si="31"/>
        <v>5</v>
      </c>
      <c r="G110" t="s">
        <v>89</v>
      </c>
      <c r="H110" s="79" t="s">
        <v>241</v>
      </c>
      <c r="I110" s="22" t="s">
        <v>102</v>
      </c>
      <c r="J110" s="79"/>
      <c r="K110" s="5" t="s">
        <v>40</v>
      </c>
      <c r="L110" t="str">
        <f>CONCATENATE(G110,H110,I110,J111,K110)</f>
        <v>GRANT ROLE HR_L2 TO USER  CREN ;</v>
      </c>
    </row>
    <row r="111" spans="1:12" customFormat="1" x14ac:dyDescent="0.25">
      <c r="A111" t="s">
        <v>275</v>
      </c>
      <c r="B111" s="79" t="s">
        <v>242</v>
      </c>
      <c r="C111" s="5">
        <v>20</v>
      </c>
      <c r="D111" s="5">
        <f t="shared" si="31"/>
        <v>6</v>
      </c>
      <c r="G111" t="s">
        <v>89</v>
      </c>
      <c r="H111" s="79" t="s">
        <v>242</v>
      </c>
      <c r="I111" s="22" t="s">
        <v>102</v>
      </c>
      <c r="J111" s="79" t="s">
        <v>257</v>
      </c>
      <c r="K111" s="5" t="s">
        <v>40</v>
      </c>
      <c r="L111" t="str">
        <f t="shared" ref="L111:L112" si="32">CONCATENATE(G111,H111,I111,J112,K111)</f>
        <v>GRANT ROLE HR_L3 TO USER  andyrupp ;</v>
      </c>
    </row>
    <row r="112" spans="1:12" customFormat="1" x14ac:dyDescent="0.25">
      <c r="A112" t="s">
        <v>275</v>
      </c>
      <c r="B112" s="79" t="s">
        <v>243</v>
      </c>
      <c r="C112" s="5">
        <v>20</v>
      </c>
      <c r="D112" s="5">
        <f t="shared" si="31"/>
        <v>7</v>
      </c>
      <c r="G112" t="s">
        <v>89</v>
      </c>
      <c r="H112" s="79" t="s">
        <v>243</v>
      </c>
      <c r="I112" s="22" t="s">
        <v>102</v>
      </c>
      <c r="J112" s="79" t="s">
        <v>296</v>
      </c>
      <c r="K112" s="5" t="s">
        <v>40</v>
      </c>
      <c r="L112" t="str">
        <f t="shared" si="32"/>
        <v>GRANT ROLE HR_L4 TO USER  AHON ;</v>
      </c>
    </row>
    <row r="113" spans="1:12" customFormat="1" x14ac:dyDescent="0.25">
      <c r="A113" t="s">
        <v>275</v>
      </c>
      <c r="B113" s="79" t="s">
        <v>259</v>
      </c>
      <c r="C113" s="5">
        <v>20</v>
      </c>
      <c r="D113" s="5">
        <f t="shared" si="31"/>
        <v>8</v>
      </c>
      <c r="E113" t="s">
        <v>248</v>
      </c>
      <c r="G113" s="6" t="s">
        <v>89</v>
      </c>
      <c r="H113" s="79" t="s">
        <v>259</v>
      </c>
      <c r="I113" s="22" t="s">
        <v>102</v>
      </c>
      <c r="J113" s="79" t="s">
        <v>256</v>
      </c>
      <c r="K113" s="5" t="s">
        <v>40</v>
      </c>
      <c r="L113" t="str">
        <f t="shared" si="26"/>
        <v>GRANT ROLE  ADM_DM_HR TO USER  AHON ;</v>
      </c>
    </row>
    <row r="114" spans="1:12" customFormat="1" x14ac:dyDescent="0.25">
      <c r="A114" t="s">
        <v>275</v>
      </c>
      <c r="B114" s="79" t="s">
        <v>259</v>
      </c>
      <c r="C114" s="5">
        <v>20</v>
      </c>
      <c r="D114" s="5">
        <f t="shared" si="31"/>
        <v>9</v>
      </c>
      <c r="G114" t="s">
        <v>89</v>
      </c>
      <c r="H114" s="79" t="s">
        <v>259</v>
      </c>
      <c r="I114" s="22" t="s">
        <v>102</v>
      </c>
      <c r="J114" s="79" t="s">
        <v>257</v>
      </c>
      <c r="K114" s="5" t="s">
        <v>40</v>
      </c>
      <c r="L114" t="str">
        <f t="shared" si="26"/>
        <v>GRANT ROLE  ADM_DM_HR TO USER  CREN ;</v>
      </c>
    </row>
    <row r="115" spans="1:12" customFormat="1" x14ac:dyDescent="0.25">
      <c r="A115" t="s">
        <v>275</v>
      </c>
      <c r="B115" s="79" t="s">
        <v>259</v>
      </c>
      <c r="C115" s="5">
        <v>20</v>
      </c>
      <c r="D115" s="5">
        <f t="shared" si="31"/>
        <v>10</v>
      </c>
      <c r="G115" t="s">
        <v>89</v>
      </c>
      <c r="H115" s="79" t="s">
        <v>259</v>
      </c>
      <c r="I115" s="22" t="s">
        <v>102</v>
      </c>
      <c r="J115" s="79" t="s">
        <v>296</v>
      </c>
      <c r="K115" s="5" t="s">
        <v>40</v>
      </c>
      <c r="L115" t="str">
        <f t="shared" si="26"/>
        <v>GRANT ROLE  ADM_DM_HR TO USER  andyrupp ;</v>
      </c>
    </row>
    <row r="116" spans="1:12" s="90" customFormat="1" x14ac:dyDescent="0.25">
      <c r="A116" s="90" t="s">
        <v>275</v>
      </c>
      <c r="B116" s="80"/>
      <c r="C116" s="91">
        <v>21</v>
      </c>
      <c r="D116" s="91">
        <v>0</v>
      </c>
      <c r="E116" s="90" t="s">
        <v>41</v>
      </c>
      <c r="G116" s="92" t="s">
        <v>285</v>
      </c>
      <c r="H116" s="92" t="s">
        <v>90</v>
      </c>
      <c r="I116" s="80"/>
      <c r="K116" s="91" t="s">
        <v>40</v>
      </c>
      <c r="L116" s="90" t="str">
        <f t="shared" ref="L116:L119" si="33">CONCATENATE(G116,H116,I116,J116,K116)</f>
        <v>USE ROLE granted to named EDW Accounts ACCOUNTADMIN  ;</v>
      </c>
    </row>
    <row r="117" spans="1:12" x14ac:dyDescent="0.25">
      <c r="A117" t="s">
        <v>275</v>
      </c>
      <c r="B117" s="19" t="s">
        <v>291</v>
      </c>
      <c r="C117" s="5">
        <v>21</v>
      </c>
      <c r="D117" s="5">
        <v>1</v>
      </c>
      <c r="G117" t="s">
        <v>89</v>
      </c>
      <c r="H117" s="19" t="s">
        <v>291</v>
      </c>
      <c r="I117" s="22" t="s">
        <v>102</v>
      </c>
      <c r="J117" s="100" t="s">
        <v>272</v>
      </c>
      <c r="K117" s="5" t="s">
        <v>40</v>
      </c>
      <c r="L117" s="19" t="str">
        <f t="shared" si="33"/>
        <v>GRANT ROLE CON_HR_LGL TO USER  A  ;</v>
      </c>
    </row>
    <row r="118" spans="1:12" x14ac:dyDescent="0.25">
      <c r="A118" t="s">
        <v>275</v>
      </c>
      <c r="B118" s="19" t="s">
        <v>292</v>
      </c>
      <c r="C118" s="5">
        <v>21</v>
      </c>
      <c r="D118" s="5">
        <f>D117+1</f>
        <v>2</v>
      </c>
      <c r="G118" t="s">
        <v>89</v>
      </c>
      <c r="H118" s="19" t="s">
        <v>292</v>
      </c>
      <c r="I118" s="22" t="s">
        <v>102</v>
      </c>
      <c r="J118" s="100" t="s">
        <v>273</v>
      </c>
      <c r="K118" s="5" t="s">
        <v>40</v>
      </c>
      <c r="L118" s="19" t="str">
        <f t="shared" si="33"/>
        <v>GRANT ROLE CON_HR_MKT TO USER  B  ;</v>
      </c>
    </row>
    <row r="119" spans="1:12" x14ac:dyDescent="0.25">
      <c r="A119" t="s">
        <v>275</v>
      </c>
      <c r="B119" s="19" t="s">
        <v>293</v>
      </c>
      <c r="C119" s="5">
        <v>21</v>
      </c>
      <c r="D119" s="5">
        <f t="shared" ref="D119:D120" si="34">D118+1</f>
        <v>3</v>
      </c>
      <c r="G119" t="s">
        <v>89</v>
      </c>
      <c r="H119" s="19" t="s">
        <v>293</v>
      </c>
      <c r="I119" s="22" t="s">
        <v>102</v>
      </c>
      <c r="J119" s="100" t="s">
        <v>294</v>
      </c>
      <c r="K119" s="5" t="s">
        <v>40</v>
      </c>
      <c r="L119" s="19" t="str">
        <f t="shared" si="33"/>
        <v>GRANT ROLE CON_HR_SLS TO USER  C REN ;</v>
      </c>
    </row>
    <row r="120" spans="1:12" x14ac:dyDescent="0.25">
      <c r="A120" t="s">
        <v>275</v>
      </c>
      <c r="B120" s="19" t="s">
        <v>293</v>
      </c>
      <c r="C120" s="5">
        <v>21</v>
      </c>
      <c r="D120" s="5">
        <f t="shared" si="34"/>
        <v>4</v>
      </c>
      <c r="G120" t="s">
        <v>89</v>
      </c>
      <c r="H120" s="19" t="s">
        <v>293</v>
      </c>
      <c r="I120" s="22" t="s">
        <v>102</v>
      </c>
      <c r="J120" s="100" t="s">
        <v>295</v>
      </c>
      <c r="K120" s="5" t="s">
        <v>40</v>
      </c>
      <c r="L120" s="19" t="str">
        <f t="shared" ref="L120:L125" si="35">CONCATENATE(G120,H120,I120,J120,K120)</f>
        <v>GRANT ROLE CON_HR_SLS TO USER  andyrupp  ;</v>
      </c>
    </row>
    <row r="121" spans="1:12" s="90" customFormat="1" x14ac:dyDescent="0.25">
      <c r="A121" s="90" t="s">
        <v>275</v>
      </c>
      <c r="B121" s="80"/>
      <c r="C121" s="91">
        <v>22</v>
      </c>
      <c r="D121" s="91">
        <v>0</v>
      </c>
      <c r="E121" s="90" t="s">
        <v>41</v>
      </c>
      <c r="G121" s="92" t="s">
        <v>285</v>
      </c>
      <c r="H121" s="92" t="s">
        <v>90</v>
      </c>
      <c r="I121" s="80"/>
      <c r="K121" s="91" t="s">
        <v>40</v>
      </c>
      <c r="L121" s="90" t="str">
        <f t="shared" si="35"/>
        <v>USE ROLE granted to named EDW Accounts ACCOUNTADMIN  ;</v>
      </c>
    </row>
    <row r="122" spans="1:12" x14ac:dyDescent="0.25">
      <c r="A122" t="s">
        <v>275</v>
      </c>
      <c r="B122" s="19" t="s">
        <v>297</v>
      </c>
      <c r="C122" s="5">
        <v>22</v>
      </c>
      <c r="D122" s="5">
        <v>1</v>
      </c>
      <c r="G122" t="s">
        <v>89</v>
      </c>
      <c r="H122" s="19" t="s">
        <v>297</v>
      </c>
      <c r="I122" s="22" t="s">
        <v>102</v>
      </c>
      <c r="J122" s="100" t="s">
        <v>272</v>
      </c>
      <c r="K122" s="5" t="s">
        <v>40</v>
      </c>
      <c r="L122" s="19" t="str">
        <f t="shared" si="35"/>
        <v>GRANT ROLE CON_SLS_LGL TO USER  A  ;</v>
      </c>
    </row>
    <row r="123" spans="1:12" x14ac:dyDescent="0.25">
      <c r="A123" t="s">
        <v>275</v>
      </c>
      <c r="B123" s="19" t="s">
        <v>298</v>
      </c>
      <c r="C123" s="5">
        <v>22</v>
      </c>
      <c r="D123" s="5">
        <f>D122+1</f>
        <v>2</v>
      </c>
      <c r="G123" t="s">
        <v>89</v>
      </c>
      <c r="H123" s="19" t="s">
        <v>298</v>
      </c>
      <c r="I123" s="22" t="s">
        <v>102</v>
      </c>
      <c r="J123" s="100" t="s">
        <v>273</v>
      </c>
      <c r="K123" s="5" t="s">
        <v>40</v>
      </c>
      <c r="L123" s="19" t="str">
        <f t="shared" si="35"/>
        <v>GRANT ROLE CON_SLS_MKT TO USER  B  ;</v>
      </c>
    </row>
    <row r="124" spans="1:12" x14ac:dyDescent="0.25">
      <c r="A124" t="s">
        <v>275</v>
      </c>
      <c r="B124" s="19" t="s">
        <v>299</v>
      </c>
      <c r="C124" s="5">
        <v>22</v>
      </c>
      <c r="D124" s="5">
        <f t="shared" ref="D124:D125" si="36">D123+1</f>
        <v>3</v>
      </c>
      <c r="G124" t="s">
        <v>89</v>
      </c>
      <c r="H124" s="19" t="s">
        <v>299</v>
      </c>
      <c r="I124" s="22" t="s">
        <v>102</v>
      </c>
      <c r="J124" s="100" t="s">
        <v>294</v>
      </c>
      <c r="K124" s="5" t="s">
        <v>40</v>
      </c>
      <c r="L124" s="19" t="str">
        <f t="shared" si="35"/>
        <v>GRANT ROLE CON_SLS_HR TO USER  C REN ;</v>
      </c>
    </row>
    <row r="125" spans="1:12" x14ac:dyDescent="0.25">
      <c r="A125" t="s">
        <v>275</v>
      </c>
      <c r="B125" s="19" t="s">
        <v>299</v>
      </c>
      <c r="C125" s="5">
        <v>22</v>
      </c>
      <c r="D125" s="5">
        <f t="shared" si="36"/>
        <v>4</v>
      </c>
      <c r="G125" t="s">
        <v>89</v>
      </c>
      <c r="H125" s="19" t="s">
        <v>299</v>
      </c>
      <c r="I125" s="22" t="s">
        <v>102</v>
      </c>
      <c r="J125" s="100" t="s">
        <v>295</v>
      </c>
      <c r="K125" s="5" t="s">
        <v>40</v>
      </c>
      <c r="L125" s="19" t="str">
        <f t="shared" si="35"/>
        <v>GRANT ROLE CON_SLS_HR TO USER  andyrupp  ;</v>
      </c>
    </row>
    <row r="126" spans="1:12" x14ac:dyDescent="0.25">
      <c r="C126" s="5"/>
    </row>
  </sheetData>
  <autoFilter ref="A4:L119" xr:uid="{D80A26D4-FA4C-4E6B-A1C4-614B55AF2B87}"/>
  <mergeCells count="2">
    <mergeCell ref="C2:D2"/>
    <mergeCell ref="H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1ADF-492E-4993-82CB-2293147891CD}">
  <sheetPr>
    <tabColor rgb="FFFF0000"/>
  </sheetPr>
  <dimension ref="A1:O57"/>
  <sheetViews>
    <sheetView workbookViewId="0">
      <selection activeCell="N21" sqref="N21"/>
    </sheetView>
  </sheetViews>
  <sheetFormatPr defaultRowHeight="15" x14ac:dyDescent="0.25"/>
  <cols>
    <col min="1" max="1" width="22" bestFit="1" customWidth="1"/>
    <col min="2" max="2" width="10.5703125" style="7" customWidth="1"/>
    <col min="3" max="3" width="19" customWidth="1"/>
    <col min="4" max="4" width="13" customWidth="1"/>
    <col min="5" max="5" width="19" customWidth="1"/>
    <col min="6" max="6" width="13" customWidth="1"/>
    <col min="7" max="7" width="19" customWidth="1"/>
    <col min="8" max="8" width="34.28515625" bestFit="1" customWidth="1"/>
    <col min="9" max="9" width="19" customWidth="1"/>
    <col min="10" max="10" width="44.42578125" customWidth="1"/>
    <col min="11" max="11" width="18.85546875" customWidth="1"/>
    <col min="12" max="12" width="13.28515625" bestFit="1" customWidth="1"/>
    <col min="13" max="13" width="11.7109375" customWidth="1"/>
    <col min="14" max="14" width="41" bestFit="1" customWidth="1"/>
  </cols>
  <sheetData>
    <row r="1" spans="1:15" s="18" customFormat="1" x14ac:dyDescent="0.25">
      <c r="A1" s="13" t="s">
        <v>6</v>
      </c>
      <c r="B1" s="14" t="s">
        <v>103</v>
      </c>
      <c r="C1" s="15" t="s">
        <v>2</v>
      </c>
      <c r="D1" s="17" t="s">
        <v>104</v>
      </c>
      <c r="E1" s="15" t="s">
        <v>3</v>
      </c>
      <c r="F1" s="17" t="s">
        <v>104</v>
      </c>
      <c r="G1" s="15" t="s">
        <v>4</v>
      </c>
      <c r="H1" s="17" t="s">
        <v>104</v>
      </c>
      <c r="I1" s="15" t="s">
        <v>5</v>
      </c>
      <c r="J1" s="17" t="s">
        <v>104</v>
      </c>
      <c r="K1" s="15" t="s">
        <v>105</v>
      </c>
      <c r="L1" s="17" t="s">
        <v>104</v>
      </c>
      <c r="M1" s="29" t="s">
        <v>1</v>
      </c>
      <c r="N1" s="27" t="s">
        <v>104</v>
      </c>
      <c r="O1" s="54" t="s">
        <v>156</v>
      </c>
    </row>
    <row r="2" spans="1:15" x14ac:dyDescent="0.25">
      <c r="A2" s="8" t="s">
        <v>270</v>
      </c>
      <c r="C2" s="28" t="s">
        <v>7</v>
      </c>
      <c r="D2" s="34"/>
      <c r="E2" s="28" t="s">
        <v>11</v>
      </c>
      <c r="F2" s="34"/>
      <c r="G2" s="55" t="s">
        <v>188</v>
      </c>
      <c r="H2" s="53" t="s">
        <v>222</v>
      </c>
      <c r="I2" s="55" t="s">
        <v>189</v>
      </c>
      <c r="J2" s="34" t="s">
        <v>209</v>
      </c>
      <c r="K2" s="28" t="s">
        <v>108</v>
      </c>
      <c r="L2" s="34" t="s">
        <v>109</v>
      </c>
      <c r="M2" s="16" t="s">
        <v>46</v>
      </c>
      <c r="N2" s="97" t="s">
        <v>110</v>
      </c>
      <c r="O2" s="60" t="s">
        <v>208</v>
      </c>
    </row>
    <row r="3" spans="1:15" x14ac:dyDescent="0.25">
      <c r="A3" s="8" t="s">
        <v>12</v>
      </c>
      <c r="C3" s="8"/>
      <c r="D3" s="10"/>
      <c r="E3" s="8" t="s">
        <v>10</v>
      </c>
      <c r="F3" s="10"/>
      <c r="G3" s="8" t="s">
        <v>106</v>
      </c>
      <c r="H3" s="10"/>
      <c r="I3" s="56" t="s">
        <v>190</v>
      </c>
      <c r="J3" s="10" t="s">
        <v>210</v>
      </c>
      <c r="K3" s="8" t="s">
        <v>113</v>
      </c>
      <c r="L3" s="10" t="s">
        <v>114</v>
      </c>
      <c r="M3" s="33" t="s">
        <v>48</v>
      </c>
      <c r="N3" s="34" t="s">
        <v>115</v>
      </c>
      <c r="O3" s="61" t="s">
        <v>208</v>
      </c>
    </row>
    <row r="4" spans="1:15" x14ac:dyDescent="0.25">
      <c r="A4" s="8" t="s">
        <v>13</v>
      </c>
      <c r="B4" s="7" t="s">
        <v>116</v>
      </c>
      <c r="C4" s="8"/>
      <c r="D4" s="10"/>
      <c r="E4" s="8" t="s">
        <v>9</v>
      </c>
      <c r="F4" s="10"/>
      <c r="G4" s="8" t="s">
        <v>111</v>
      </c>
      <c r="H4" s="53" t="s">
        <v>219</v>
      </c>
      <c r="I4" s="56" t="s">
        <v>191</v>
      </c>
      <c r="J4" s="10" t="s">
        <v>211</v>
      </c>
      <c r="K4" s="56" t="s">
        <v>119</v>
      </c>
      <c r="L4" s="10" t="s">
        <v>120</v>
      </c>
      <c r="M4" t="s">
        <v>49</v>
      </c>
      <c r="N4" s="10" t="s">
        <v>121</v>
      </c>
      <c r="O4" s="62" t="s">
        <v>208</v>
      </c>
    </row>
    <row r="5" spans="1:15" x14ac:dyDescent="0.25">
      <c r="A5" s="8" t="s">
        <v>16</v>
      </c>
      <c r="C5" s="8"/>
      <c r="D5" s="10"/>
      <c r="E5" s="8" t="s">
        <v>8</v>
      </c>
      <c r="F5" s="10"/>
      <c r="G5" s="99" t="s">
        <v>117</v>
      </c>
      <c r="H5" s="10" t="s">
        <v>214</v>
      </c>
      <c r="I5" s="56" t="s">
        <v>212</v>
      </c>
      <c r="J5" s="10" t="s">
        <v>213</v>
      </c>
      <c r="K5" s="99" t="s">
        <v>252</v>
      </c>
      <c r="L5" s="10" t="s">
        <v>253</v>
      </c>
      <c r="M5" t="s">
        <v>50</v>
      </c>
      <c r="N5" s="10" t="s">
        <v>123</v>
      </c>
      <c r="O5" s="62" t="s">
        <v>208</v>
      </c>
    </row>
    <row r="6" spans="1:15" x14ac:dyDescent="0.25">
      <c r="A6" s="8" t="s">
        <v>14</v>
      </c>
      <c r="B6" s="7" t="s">
        <v>116</v>
      </c>
      <c r="C6" s="8"/>
      <c r="D6" s="10"/>
      <c r="E6" s="8"/>
      <c r="F6" s="10"/>
      <c r="G6" s="56" t="s">
        <v>244</v>
      </c>
      <c r="H6" s="10" t="s">
        <v>192</v>
      </c>
      <c r="I6" s="8" t="s">
        <v>107</v>
      </c>
      <c r="J6" s="10"/>
      <c r="K6" s="8"/>
      <c r="L6" s="10"/>
      <c r="M6" s="6" t="s">
        <v>51</v>
      </c>
      <c r="N6" s="10" t="s">
        <v>125</v>
      </c>
      <c r="O6" s="62" t="s">
        <v>208</v>
      </c>
    </row>
    <row r="7" spans="1:15" x14ac:dyDescent="0.25">
      <c r="A7" s="8" t="s">
        <v>20</v>
      </c>
      <c r="B7" s="7" t="s">
        <v>116</v>
      </c>
      <c r="C7" s="8"/>
      <c r="D7" s="10"/>
      <c r="E7" s="8"/>
      <c r="F7" s="10"/>
      <c r="G7" s="99" t="s">
        <v>99</v>
      </c>
      <c r="H7" s="10" t="s">
        <v>215</v>
      </c>
      <c r="I7" s="8" t="s">
        <v>112</v>
      </c>
      <c r="J7" s="10"/>
      <c r="K7" s="8"/>
      <c r="L7" s="10"/>
      <c r="M7" t="s">
        <v>52</v>
      </c>
      <c r="N7" s="10" t="s">
        <v>128</v>
      </c>
      <c r="O7" s="62" t="s">
        <v>208</v>
      </c>
    </row>
    <row r="8" spans="1:15" x14ac:dyDescent="0.25">
      <c r="A8" s="8" t="s">
        <v>18</v>
      </c>
      <c r="C8" s="8"/>
      <c r="D8" s="10"/>
      <c r="E8" s="8"/>
      <c r="F8" s="10"/>
      <c r="G8" s="99" t="s">
        <v>100</v>
      </c>
      <c r="H8" s="10" t="s">
        <v>216</v>
      </c>
      <c r="I8" s="99" t="s">
        <v>118</v>
      </c>
      <c r="J8" s="10" t="s">
        <v>218</v>
      </c>
      <c r="K8" s="8"/>
      <c r="L8" s="10"/>
      <c r="M8" s="26" t="s">
        <v>53</v>
      </c>
      <c r="N8" s="10" t="s">
        <v>131</v>
      </c>
      <c r="O8" s="62" t="s">
        <v>208</v>
      </c>
    </row>
    <row r="9" spans="1:15" x14ac:dyDescent="0.25">
      <c r="A9" s="8" t="s">
        <v>15</v>
      </c>
      <c r="C9" s="8"/>
      <c r="D9" s="10"/>
      <c r="E9" s="8"/>
      <c r="F9" s="10"/>
      <c r="G9" s="8" t="s">
        <v>126</v>
      </c>
      <c r="H9" s="10"/>
      <c r="I9" s="99" t="s">
        <v>122</v>
      </c>
      <c r="J9" s="10" t="s">
        <v>218</v>
      </c>
      <c r="K9" s="8"/>
      <c r="L9" s="10"/>
      <c r="M9" s="26" t="s">
        <v>54</v>
      </c>
      <c r="N9" s="10" t="s">
        <v>133</v>
      </c>
      <c r="O9" s="62" t="s">
        <v>208</v>
      </c>
    </row>
    <row r="10" spans="1:15" x14ac:dyDescent="0.25">
      <c r="A10" s="8" t="s">
        <v>19</v>
      </c>
      <c r="C10" s="8"/>
      <c r="D10" s="10"/>
      <c r="E10" s="8"/>
      <c r="F10" s="10"/>
      <c r="G10" s="8" t="s">
        <v>129</v>
      </c>
      <c r="H10" s="10"/>
      <c r="I10" s="8" t="s">
        <v>124</v>
      </c>
      <c r="J10" s="10"/>
      <c r="K10" s="8"/>
      <c r="L10" s="10"/>
      <c r="M10" s="26" t="s">
        <v>55</v>
      </c>
      <c r="N10" s="10" t="s">
        <v>136</v>
      </c>
      <c r="O10" s="62" t="s">
        <v>208</v>
      </c>
    </row>
    <row r="11" spans="1:15" x14ac:dyDescent="0.25">
      <c r="A11" s="8" t="s">
        <v>17</v>
      </c>
      <c r="C11" s="8"/>
      <c r="D11" s="10"/>
      <c r="E11" s="8"/>
      <c r="F11" s="10"/>
      <c r="G11" s="99" t="s">
        <v>101</v>
      </c>
      <c r="H11" s="10" t="s">
        <v>217</v>
      </c>
      <c r="I11" s="8" t="s">
        <v>127</v>
      </c>
      <c r="J11" s="10"/>
      <c r="K11" s="8"/>
      <c r="L11" s="10"/>
      <c r="M11" t="s">
        <v>138</v>
      </c>
      <c r="N11" s="10" t="s">
        <v>139</v>
      </c>
      <c r="O11" s="62" t="s">
        <v>208</v>
      </c>
    </row>
    <row r="12" spans="1:15" x14ac:dyDescent="0.25">
      <c r="A12" s="8"/>
      <c r="C12" s="8"/>
      <c r="D12" s="10"/>
      <c r="E12" s="8"/>
      <c r="F12" s="10"/>
      <c r="G12" s="8" t="s">
        <v>134</v>
      </c>
      <c r="H12" s="10"/>
      <c r="I12" s="8" t="s">
        <v>130</v>
      </c>
      <c r="J12" s="10"/>
      <c r="K12" s="8"/>
      <c r="L12" s="10"/>
      <c r="M12" s="26" t="s">
        <v>56</v>
      </c>
      <c r="N12" s="10" t="s">
        <v>141</v>
      </c>
      <c r="O12" s="62" t="s">
        <v>208</v>
      </c>
    </row>
    <row r="13" spans="1:15" x14ac:dyDescent="0.25">
      <c r="A13" s="8"/>
      <c r="C13" s="8"/>
      <c r="D13" s="10"/>
      <c r="E13" s="8"/>
      <c r="F13" s="10"/>
      <c r="G13" s="56" t="s">
        <v>266</v>
      </c>
      <c r="H13" s="10" t="s">
        <v>268</v>
      </c>
      <c r="I13" s="99" t="s">
        <v>132</v>
      </c>
      <c r="J13" s="10" t="s">
        <v>215</v>
      </c>
      <c r="K13" s="8"/>
      <c r="L13" s="10"/>
      <c r="M13" s="26" t="s">
        <v>57</v>
      </c>
      <c r="N13" s="10" t="s">
        <v>144</v>
      </c>
      <c r="O13" s="62" t="s">
        <v>208</v>
      </c>
    </row>
    <row r="14" spans="1:15" x14ac:dyDescent="0.25">
      <c r="A14" s="8"/>
      <c r="C14" s="8"/>
      <c r="D14" s="10"/>
      <c r="E14" s="8"/>
      <c r="F14" s="10"/>
      <c r="G14" s="56" t="s">
        <v>267</v>
      </c>
      <c r="H14" s="10" t="s">
        <v>269</v>
      </c>
      <c r="I14" s="99" t="s">
        <v>135</v>
      </c>
      <c r="J14" s="10" t="s">
        <v>216</v>
      </c>
      <c r="K14" s="8"/>
      <c r="L14" s="10"/>
      <c r="M14" s="6" t="s">
        <v>58</v>
      </c>
      <c r="N14" s="10" t="s">
        <v>146</v>
      </c>
      <c r="O14" s="62" t="s">
        <v>208</v>
      </c>
    </row>
    <row r="15" spans="1:15" x14ac:dyDescent="0.25">
      <c r="A15" s="8"/>
      <c r="C15" s="8"/>
      <c r="D15" s="10"/>
      <c r="E15" s="8"/>
      <c r="F15" s="10"/>
      <c r="G15" s="8" t="s">
        <v>124</v>
      </c>
      <c r="H15" s="10"/>
      <c r="I15" s="99" t="s">
        <v>137</v>
      </c>
      <c r="J15" s="10" t="s">
        <v>217</v>
      </c>
      <c r="K15" s="8"/>
      <c r="L15" s="10"/>
      <c r="M15" s="26" t="s">
        <v>59</v>
      </c>
      <c r="N15" s="10" t="s">
        <v>148</v>
      </c>
      <c r="O15" s="62" t="s">
        <v>208</v>
      </c>
    </row>
    <row r="16" spans="1:15" x14ac:dyDescent="0.25">
      <c r="A16" s="8"/>
      <c r="C16" s="8"/>
      <c r="D16" s="10"/>
      <c r="E16" s="8"/>
      <c r="F16" s="10"/>
      <c r="G16" s="8" t="s">
        <v>127</v>
      </c>
      <c r="I16" s="8" t="s">
        <v>140</v>
      </c>
      <c r="J16" s="10" t="s">
        <v>220</v>
      </c>
      <c r="K16" s="8"/>
      <c r="L16" s="10"/>
      <c r="M16" s="26" t="s">
        <v>60</v>
      </c>
      <c r="N16" s="10" t="s">
        <v>149</v>
      </c>
      <c r="O16" s="62" t="s">
        <v>208</v>
      </c>
    </row>
    <row r="17" spans="1:15" x14ac:dyDescent="0.25">
      <c r="A17" s="8"/>
      <c r="C17" s="8"/>
      <c r="D17" s="10"/>
      <c r="E17" s="8"/>
      <c r="F17" s="10"/>
      <c r="G17" s="8" t="s">
        <v>142</v>
      </c>
      <c r="I17" s="8" t="s">
        <v>143</v>
      </c>
      <c r="J17" s="10" t="s">
        <v>220</v>
      </c>
      <c r="K17" s="8"/>
      <c r="L17" s="10"/>
      <c r="M17" t="s">
        <v>61</v>
      </c>
      <c r="N17" s="10" t="s">
        <v>150</v>
      </c>
      <c r="O17" s="62" t="s">
        <v>208</v>
      </c>
    </row>
    <row r="18" spans="1:15" x14ac:dyDescent="0.25">
      <c r="A18" s="8"/>
      <c r="C18" s="8"/>
      <c r="D18" s="10"/>
      <c r="E18" s="8"/>
      <c r="F18" s="10"/>
      <c r="G18" s="8"/>
      <c r="H18" s="10"/>
      <c r="I18" s="8" t="s">
        <v>145</v>
      </c>
      <c r="J18" s="10" t="s">
        <v>221</v>
      </c>
      <c r="K18" s="8"/>
      <c r="L18" s="10"/>
      <c r="M18" s="26" t="s">
        <v>62</v>
      </c>
      <c r="N18" s="10" t="s">
        <v>151</v>
      </c>
      <c r="O18" s="62" t="s">
        <v>208</v>
      </c>
    </row>
    <row r="19" spans="1:15" x14ac:dyDescent="0.25">
      <c r="A19" s="8"/>
      <c r="C19" s="8"/>
      <c r="D19" s="10"/>
      <c r="E19" s="8"/>
      <c r="F19" s="10"/>
      <c r="G19" s="8"/>
      <c r="H19" s="10"/>
      <c r="I19" s="8" t="s">
        <v>147</v>
      </c>
      <c r="J19" s="10" t="s">
        <v>221</v>
      </c>
      <c r="K19" s="8"/>
      <c r="L19" s="10"/>
      <c r="M19" s="6" t="s">
        <v>63</v>
      </c>
      <c r="N19" s="10" t="s">
        <v>152</v>
      </c>
      <c r="O19" s="62" t="s">
        <v>208</v>
      </c>
    </row>
    <row r="20" spans="1:15" x14ac:dyDescent="0.25">
      <c r="A20" s="8"/>
      <c r="C20" s="8"/>
      <c r="D20" s="10"/>
      <c r="E20" s="8"/>
      <c r="F20" s="10"/>
      <c r="G20" s="8"/>
      <c r="H20" s="10"/>
      <c r="I20" s="8"/>
      <c r="J20" s="10"/>
      <c r="K20" s="8"/>
      <c r="L20" s="10"/>
      <c r="M20" s="26" t="s">
        <v>64</v>
      </c>
      <c r="N20" s="10" t="s">
        <v>153</v>
      </c>
      <c r="O20" s="62" t="s">
        <v>208</v>
      </c>
    </row>
    <row r="21" spans="1:15" x14ac:dyDescent="0.25">
      <c r="A21" s="8"/>
      <c r="C21" s="8"/>
      <c r="D21" s="10"/>
      <c r="E21" s="8"/>
      <c r="F21" s="10"/>
      <c r="G21" s="8"/>
      <c r="H21" s="10"/>
      <c r="I21" s="8"/>
      <c r="J21" s="10"/>
      <c r="K21" s="8"/>
      <c r="L21" s="10"/>
      <c r="M21" t="s">
        <v>65</v>
      </c>
      <c r="N21" s="98" t="s">
        <v>271</v>
      </c>
      <c r="O21" s="62" t="s">
        <v>208</v>
      </c>
    </row>
    <row r="22" spans="1:15" x14ac:dyDescent="0.25">
      <c r="A22" s="8"/>
      <c r="C22" s="8"/>
      <c r="D22" s="10"/>
      <c r="E22" s="8"/>
      <c r="F22" s="10"/>
      <c r="G22" s="8"/>
      <c r="H22" s="10"/>
      <c r="I22" s="8"/>
      <c r="J22" s="10"/>
      <c r="K22" s="8"/>
      <c r="L22" s="10"/>
      <c r="M22" s="12" t="s">
        <v>66</v>
      </c>
      <c r="N22" s="11" t="s">
        <v>154</v>
      </c>
      <c r="O22" s="63" t="s">
        <v>208</v>
      </c>
    </row>
    <row r="23" spans="1:15" x14ac:dyDescent="0.25">
      <c r="A23" s="8"/>
      <c r="C23" s="8"/>
      <c r="D23" s="10"/>
      <c r="E23" s="8"/>
      <c r="F23" s="10"/>
      <c r="G23" s="8"/>
      <c r="H23" s="10"/>
      <c r="I23" s="8"/>
      <c r="J23" s="10"/>
      <c r="K23" s="8"/>
      <c r="L23" s="10"/>
      <c r="M23" s="33" t="s">
        <v>69</v>
      </c>
      <c r="N23" s="96" t="s">
        <v>251</v>
      </c>
      <c r="O23" s="57" t="s">
        <v>179</v>
      </c>
    </row>
    <row r="24" spans="1:15" x14ac:dyDescent="0.25">
      <c r="A24" s="8"/>
      <c r="C24" s="8"/>
      <c r="D24" s="10"/>
      <c r="E24" s="8"/>
      <c r="F24" s="10"/>
      <c r="G24" s="8"/>
      <c r="H24" s="10"/>
      <c r="I24" s="8"/>
      <c r="J24" s="10"/>
      <c r="K24" s="8"/>
      <c r="L24" s="10"/>
      <c r="M24" t="s">
        <v>70</v>
      </c>
      <c r="N24" s="10"/>
      <c r="O24" s="58" t="s">
        <v>179</v>
      </c>
    </row>
    <row r="25" spans="1:15" x14ac:dyDescent="0.25">
      <c r="A25" s="8"/>
      <c r="C25" s="8"/>
      <c r="D25" s="10"/>
      <c r="E25" s="8"/>
      <c r="F25" s="10"/>
      <c r="G25" s="8"/>
      <c r="H25" s="10"/>
      <c r="I25" s="8"/>
      <c r="J25" s="10"/>
      <c r="K25" s="8"/>
      <c r="L25" s="10"/>
      <c r="M25" t="s">
        <v>71</v>
      </c>
      <c r="N25" s="10"/>
      <c r="O25" s="58" t="s">
        <v>179</v>
      </c>
    </row>
    <row r="26" spans="1:15" x14ac:dyDescent="0.25">
      <c r="A26" s="8"/>
      <c r="C26" s="8"/>
      <c r="D26" s="10"/>
      <c r="E26" s="8"/>
      <c r="F26" s="10"/>
      <c r="G26" s="8"/>
      <c r="H26" s="10"/>
      <c r="I26" s="8"/>
      <c r="J26" s="10"/>
      <c r="K26" s="8"/>
      <c r="L26" s="10"/>
      <c r="M26" t="s">
        <v>72</v>
      </c>
      <c r="N26" s="10"/>
      <c r="O26" s="58" t="s">
        <v>179</v>
      </c>
    </row>
    <row r="27" spans="1:15" x14ac:dyDescent="0.25">
      <c r="A27" s="8"/>
      <c r="C27" s="8"/>
      <c r="D27" s="10"/>
      <c r="E27" s="8"/>
      <c r="F27" s="10"/>
      <c r="G27" s="8"/>
      <c r="H27" s="10"/>
      <c r="I27" s="8"/>
      <c r="J27" s="10"/>
      <c r="K27" s="8"/>
      <c r="L27" s="10"/>
      <c r="M27" s="26" t="s">
        <v>73</v>
      </c>
      <c r="N27" s="10"/>
      <c r="O27" s="58" t="s">
        <v>179</v>
      </c>
    </row>
    <row r="28" spans="1:15" x14ac:dyDescent="0.25">
      <c r="A28" s="8"/>
      <c r="C28" s="8"/>
      <c r="D28" s="10"/>
      <c r="E28" s="8"/>
      <c r="F28" s="10"/>
      <c r="G28" s="8"/>
      <c r="H28" s="10"/>
      <c r="I28" s="8"/>
      <c r="J28" s="10"/>
      <c r="K28" s="8"/>
      <c r="L28" s="10"/>
      <c r="M28" s="26" t="s">
        <v>74</v>
      </c>
      <c r="N28" s="10"/>
      <c r="O28" s="58" t="s">
        <v>179</v>
      </c>
    </row>
    <row r="29" spans="1:15" x14ac:dyDescent="0.25">
      <c r="A29" s="8"/>
      <c r="C29" s="8"/>
      <c r="D29" s="10"/>
      <c r="E29" s="8"/>
      <c r="F29" s="10"/>
      <c r="G29" s="8"/>
      <c r="H29" s="10"/>
      <c r="I29" s="8"/>
      <c r="J29" s="10"/>
      <c r="K29" s="8"/>
      <c r="L29" s="10"/>
      <c r="M29" s="26" t="s">
        <v>75</v>
      </c>
      <c r="N29" s="10"/>
      <c r="O29" s="58" t="s">
        <v>179</v>
      </c>
    </row>
    <row r="30" spans="1:15" x14ac:dyDescent="0.25">
      <c r="A30" s="8"/>
      <c r="C30" s="8"/>
      <c r="D30" s="10"/>
      <c r="E30" s="8"/>
      <c r="F30" s="10"/>
      <c r="G30" s="8"/>
      <c r="H30" s="10"/>
      <c r="I30" s="8"/>
      <c r="J30" s="10"/>
      <c r="K30" s="8"/>
      <c r="L30" s="10"/>
      <c r="M30" t="s">
        <v>155</v>
      </c>
      <c r="N30" s="10"/>
      <c r="O30" s="58" t="s">
        <v>179</v>
      </c>
    </row>
    <row r="31" spans="1:15" x14ac:dyDescent="0.25">
      <c r="A31" s="8"/>
      <c r="C31" s="8"/>
      <c r="D31" s="10"/>
      <c r="E31" s="8"/>
      <c r="F31" s="10"/>
      <c r="G31" s="8"/>
      <c r="H31" s="10"/>
      <c r="I31" s="8"/>
      <c r="J31" s="10"/>
      <c r="K31" s="8"/>
      <c r="L31" s="10"/>
      <c r="M31" s="26" t="s">
        <v>76</v>
      </c>
      <c r="N31" s="10"/>
      <c r="O31" s="58" t="s">
        <v>179</v>
      </c>
    </row>
    <row r="32" spans="1:15" x14ac:dyDescent="0.25">
      <c r="A32" s="8"/>
      <c r="C32" s="8"/>
      <c r="D32" s="10"/>
      <c r="E32" s="8"/>
      <c r="F32" s="10"/>
      <c r="G32" s="8"/>
      <c r="H32" s="10"/>
      <c r="I32" s="8"/>
      <c r="J32" s="10"/>
      <c r="K32" s="8"/>
      <c r="L32" s="10"/>
      <c r="M32" s="26" t="s">
        <v>77</v>
      </c>
      <c r="N32" s="10"/>
      <c r="O32" s="58" t="s">
        <v>179</v>
      </c>
    </row>
    <row r="33" spans="1:15" x14ac:dyDescent="0.25">
      <c r="A33" s="8"/>
      <c r="C33" s="8"/>
      <c r="D33" s="10"/>
      <c r="E33" s="8"/>
      <c r="F33" s="10"/>
      <c r="G33" s="8"/>
      <c r="H33" s="10"/>
      <c r="I33" s="8"/>
      <c r="J33" s="10"/>
      <c r="K33" s="8"/>
      <c r="L33" s="10"/>
      <c r="M33" s="26" t="s">
        <v>78</v>
      </c>
      <c r="N33" s="10"/>
      <c r="O33" s="58" t="s">
        <v>179</v>
      </c>
    </row>
    <row r="34" spans="1:15" x14ac:dyDescent="0.25">
      <c r="A34" s="8"/>
      <c r="C34" s="8"/>
      <c r="D34" s="10"/>
      <c r="E34" s="8"/>
      <c r="F34" s="10"/>
      <c r="G34" s="8"/>
      <c r="H34" s="10"/>
      <c r="I34" s="8"/>
      <c r="J34" s="10"/>
      <c r="K34" s="8"/>
      <c r="L34" s="10"/>
      <c r="M34" s="26" t="s">
        <v>79</v>
      </c>
      <c r="N34" s="10"/>
      <c r="O34" s="58" t="s">
        <v>179</v>
      </c>
    </row>
    <row r="35" spans="1:15" x14ac:dyDescent="0.25">
      <c r="A35" s="8"/>
      <c r="C35" s="8"/>
      <c r="D35" s="10"/>
      <c r="E35" s="8"/>
      <c r="F35" s="10"/>
      <c r="G35" s="8"/>
      <c r="H35" s="10"/>
      <c r="I35" s="8"/>
      <c r="J35" s="10"/>
      <c r="K35" s="8"/>
      <c r="L35" s="10"/>
      <c r="M35" t="s">
        <v>80</v>
      </c>
      <c r="N35" s="10"/>
      <c r="O35" s="58" t="s">
        <v>179</v>
      </c>
    </row>
    <row r="36" spans="1:15" x14ac:dyDescent="0.25">
      <c r="A36" s="8"/>
      <c r="C36" s="8"/>
      <c r="D36" s="10"/>
      <c r="E36" s="8"/>
      <c r="F36" s="10"/>
      <c r="G36" s="8"/>
      <c r="H36" s="10"/>
      <c r="I36" s="8"/>
      <c r="J36" s="10"/>
      <c r="K36" s="8"/>
      <c r="L36" s="10"/>
      <c r="M36" s="26" t="s">
        <v>81</v>
      </c>
      <c r="N36" s="10"/>
      <c r="O36" s="58" t="s">
        <v>179</v>
      </c>
    </row>
    <row r="37" spans="1:15" x14ac:dyDescent="0.25">
      <c r="A37" s="7" t="s">
        <v>116</v>
      </c>
      <c r="B37" s="7" t="s">
        <v>116</v>
      </c>
      <c r="C37" s="8"/>
      <c r="D37" s="10"/>
      <c r="E37" s="8"/>
      <c r="F37" s="10"/>
      <c r="G37" s="8"/>
      <c r="H37" s="10"/>
      <c r="I37" s="8"/>
      <c r="J37" s="10"/>
      <c r="K37" s="8"/>
      <c r="L37" s="10"/>
      <c r="M37" s="26" t="s">
        <v>82</v>
      </c>
      <c r="N37" s="10"/>
      <c r="O37" s="58" t="s">
        <v>179</v>
      </c>
    </row>
    <row r="38" spans="1:15" x14ac:dyDescent="0.25">
      <c r="C38" s="8"/>
      <c r="D38" s="10"/>
      <c r="E38" s="8"/>
      <c r="F38" s="10"/>
      <c r="G38" s="8"/>
      <c r="H38" s="10"/>
      <c r="I38" s="8"/>
      <c r="J38" s="10"/>
      <c r="K38" s="8"/>
      <c r="L38" s="10"/>
      <c r="M38" s="6" t="s">
        <v>83</v>
      </c>
      <c r="N38" s="98" t="s">
        <v>254</v>
      </c>
      <c r="O38" s="58" t="s">
        <v>179</v>
      </c>
    </row>
    <row r="39" spans="1:15" x14ac:dyDescent="0.25">
      <c r="C39" s="8"/>
      <c r="D39" s="10"/>
      <c r="E39" s="8"/>
      <c r="F39" s="10"/>
      <c r="G39" s="8"/>
      <c r="H39" s="10"/>
      <c r="I39" s="8"/>
      <c r="J39" s="10"/>
      <c r="K39" s="8"/>
      <c r="L39" s="10"/>
      <c r="M39" s="12" t="s">
        <v>84</v>
      </c>
      <c r="N39" s="11"/>
      <c r="O39" s="58" t="s">
        <v>179</v>
      </c>
    </row>
    <row r="40" spans="1:15" x14ac:dyDescent="0.25">
      <c r="C40" s="8"/>
      <c r="D40" s="10"/>
      <c r="E40" s="8"/>
      <c r="F40" s="10"/>
      <c r="G40" s="8"/>
      <c r="H40" s="10"/>
      <c r="I40" s="8"/>
      <c r="J40" s="10"/>
      <c r="K40" s="8"/>
      <c r="L40" s="10"/>
      <c r="M40" s="33" t="s">
        <v>193</v>
      </c>
      <c r="N40" s="96" t="s">
        <v>255</v>
      </c>
      <c r="O40" s="57" t="s">
        <v>250</v>
      </c>
    </row>
    <row r="41" spans="1:15" x14ac:dyDescent="0.25">
      <c r="C41" s="8"/>
      <c r="D41" s="10"/>
      <c r="E41" s="8"/>
      <c r="F41" s="10"/>
      <c r="G41" s="8"/>
      <c r="H41" s="10"/>
      <c r="I41" s="8"/>
      <c r="J41" s="10"/>
      <c r="K41" s="8"/>
      <c r="L41" s="10"/>
      <c r="M41" t="s">
        <v>194</v>
      </c>
      <c r="O41" s="58" t="s">
        <v>250</v>
      </c>
    </row>
    <row r="42" spans="1:15" x14ac:dyDescent="0.25">
      <c r="C42" s="8"/>
      <c r="D42" s="10"/>
      <c r="E42" s="8"/>
      <c r="F42" s="10"/>
      <c r="G42" s="8"/>
      <c r="H42" s="10"/>
      <c r="I42" s="8"/>
      <c r="J42" s="10"/>
      <c r="K42" s="8"/>
      <c r="L42" s="10"/>
      <c r="M42" t="s">
        <v>195</v>
      </c>
      <c r="O42" s="58" t="s">
        <v>250</v>
      </c>
    </row>
    <row r="43" spans="1:15" x14ac:dyDescent="0.25">
      <c r="C43" s="8"/>
      <c r="D43" s="10"/>
      <c r="E43" s="8"/>
      <c r="F43" s="10"/>
      <c r="G43" s="8"/>
      <c r="H43" s="10"/>
      <c r="I43" s="8"/>
      <c r="J43" s="10"/>
      <c r="K43" s="8"/>
      <c r="L43" s="10"/>
      <c r="M43" t="s">
        <v>196</v>
      </c>
      <c r="O43" s="58" t="s">
        <v>250</v>
      </c>
    </row>
    <row r="44" spans="1:15" x14ac:dyDescent="0.25">
      <c r="C44" s="8"/>
      <c r="D44" s="10"/>
      <c r="E44" s="8"/>
      <c r="F44" s="10"/>
      <c r="G44" s="8"/>
      <c r="H44" s="10"/>
      <c r="I44" s="8"/>
      <c r="J44" s="10"/>
      <c r="K44" s="8"/>
      <c r="L44" s="10"/>
      <c r="M44" s="26" t="s">
        <v>197</v>
      </c>
      <c r="O44" s="58" t="s">
        <v>250</v>
      </c>
    </row>
    <row r="45" spans="1:15" x14ac:dyDescent="0.25">
      <c r="C45" s="8"/>
      <c r="D45" s="10"/>
      <c r="E45" s="8"/>
      <c r="F45" s="10"/>
      <c r="G45" s="8"/>
      <c r="H45" s="10"/>
      <c r="I45" s="8"/>
      <c r="J45" s="10"/>
      <c r="K45" s="8"/>
      <c r="L45" s="10"/>
      <c r="M45" s="26" t="s">
        <v>198</v>
      </c>
      <c r="O45" s="58" t="s">
        <v>250</v>
      </c>
    </row>
    <row r="46" spans="1:15" x14ac:dyDescent="0.25">
      <c r="C46" s="8"/>
      <c r="D46" s="10"/>
      <c r="E46" s="8"/>
      <c r="F46" s="10"/>
      <c r="G46" s="8"/>
      <c r="H46" s="10"/>
      <c r="I46" s="8"/>
      <c r="J46" s="10"/>
      <c r="K46" s="8"/>
      <c r="L46" s="10"/>
      <c r="M46" s="26" t="s">
        <v>199</v>
      </c>
      <c r="O46" s="58" t="s">
        <v>250</v>
      </c>
    </row>
    <row r="47" spans="1:15" x14ac:dyDescent="0.25">
      <c r="C47" s="8"/>
      <c r="D47" s="10"/>
      <c r="E47" s="8"/>
      <c r="F47" s="10"/>
      <c r="G47" s="8"/>
      <c r="H47" s="10"/>
      <c r="I47" s="8"/>
      <c r="J47" s="10"/>
      <c r="K47" s="8"/>
      <c r="L47" s="10"/>
      <c r="M47" t="s">
        <v>200</v>
      </c>
      <c r="O47" s="58" t="s">
        <v>250</v>
      </c>
    </row>
    <row r="48" spans="1:15" x14ac:dyDescent="0.25">
      <c r="C48" s="8"/>
      <c r="D48" s="10"/>
      <c r="E48" s="8"/>
      <c r="F48" s="10"/>
      <c r="G48" s="8"/>
      <c r="H48" s="10"/>
      <c r="I48" s="8"/>
      <c r="J48" s="10"/>
      <c r="K48" s="8"/>
      <c r="L48" s="10"/>
      <c r="M48" s="26" t="s">
        <v>201</v>
      </c>
      <c r="O48" s="58" t="s">
        <v>250</v>
      </c>
    </row>
    <row r="49" spans="3:15" x14ac:dyDescent="0.25">
      <c r="C49" s="8"/>
      <c r="D49" s="10"/>
      <c r="E49" s="8"/>
      <c r="F49" s="10"/>
      <c r="G49" s="8"/>
      <c r="H49" s="10"/>
      <c r="I49" s="8"/>
      <c r="J49" s="10"/>
      <c r="K49" s="8"/>
      <c r="L49" s="10"/>
      <c r="M49" s="26" t="s">
        <v>202</v>
      </c>
      <c r="O49" s="58" t="s">
        <v>250</v>
      </c>
    </row>
    <row r="50" spans="3:15" x14ac:dyDescent="0.25">
      <c r="C50" s="8"/>
      <c r="D50" s="10"/>
      <c r="E50" s="8"/>
      <c r="F50" s="10"/>
      <c r="G50" s="8"/>
      <c r="H50" s="10"/>
      <c r="I50" s="8"/>
      <c r="J50" s="10"/>
      <c r="K50" s="8"/>
      <c r="L50" s="10"/>
      <c r="M50" s="26" t="s">
        <v>169</v>
      </c>
      <c r="O50" s="58" t="s">
        <v>250</v>
      </c>
    </row>
    <row r="51" spans="3:15" x14ac:dyDescent="0.25">
      <c r="C51" s="8"/>
      <c r="D51" s="10"/>
      <c r="E51" s="8"/>
      <c r="F51" s="10"/>
      <c r="G51" s="8"/>
      <c r="H51" s="10"/>
      <c r="I51" s="8"/>
      <c r="J51" s="10"/>
      <c r="K51" s="8"/>
      <c r="L51" s="10"/>
      <c r="M51" s="26" t="s">
        <v>203</v>
      </c>
      <c r="O51" s="58" t="s">
        <v>250</v>
      </c>
    </row>
    <row r="52" spans="3:15" x14ac:dyDescent="0.25">
      <c r="C52" s="8"/>
      <c r="D52" s="10"/>
      <c r="E52" s="8"/>
      <c r="F52" s="10"/>
      <c r="G52" s="8"/>
      <c r="H52" s="10"/>
      <c r="I52" s="8"/>
      <c r="J52" s="10"/>
      <c r="K52" s="8"/>
      <c r="L52" s="10"/>
      <c r="M52" t="s">
        <v>204</v>
      </c>
      <c r="O52" s="58" t="s">
        <v>250</v>
      </c>
    </row>
    <row r="53" spans="3:15" x14ac:dyDescent="0.25">
      <c r="C53" s="8"/>
      <c r="D53" s="10"/>
      <c r="E53" s="8"/>
      <c r="F53" s="10"/>
      <c r="G53" s="8"/>
      <c r="H53" s="10"/>
      <c r="I53" s="8"/>
      <c r="J53" s="10"/>
      <c r="K53" s="8"/>
      <c r="L53" s="10"/>
      <c r="M53" s="26" t="s">
        <v>205</v>
      </c>
      <c r="O53" s="58" t="s">
        <v>250</v>
      </c>
    </row>
    <row r="54" spans="3:15" x14ac:dyDescent="0.25">
      <c r="C54" s="8"/>
      <c r="D54" s="10"/>
      <c r="E54" s="8"/>
      <c r="F54" s="10"/>
      <c r="G54" s="8"/>
      <c r="H54" s="10"/>
      <c r="I54" s="8"/>
      <c r="J54" s="10"/>
      <c r="K54" s="8"/>
      <c r="L54" s="10"/>
      <c r="M54" s="26" t="s">
        <v>206</v>
      </c>
      <c r="O54" s="58" t="s">
        <v>250</v>
      </c>
    </row>
    <row r="55" spans="3:15" x14ac:dyDescent="0.25">
      <c r="C55" s="8"/>
      <c r="D55" s="10"/>
      <c r="E55" s="8"/>
      <c r="F55" s="10"/>
      <c r="G55" s="8"/>
      <c r="H55" s="10"/>
      <c r="I55" s="8"/>
      <c r="J55" s="10"/>
      <c r="K55" s="8"/>
      <c r="L55" s="10"/>
      <c r="M55" s="6" t="s">
        <v>159</v>
      </c>
      <c r="N55" s="98" t="s">
        <v>254</v>
      </c>
      <c r="O55" s="58" t="s">
        <v>250</v>
      </c>
    </row>
    <row r="56" spans="3:15" x14ac:dyDescent="0.25">
      <c r="C56" s="9"/>
      <c r="D56" s="11"/>
      <c r="E56" s="9"/>
      <c r="F56" s="11"/>
      <c r="G56" s="9"/>
      <c r="H56" s="11"/>
      <c r="I56" s="9"/>
      <c r="J56" s="11"/>
      <c r="K56" s="9"/>
      <c r="L56" s="11"/>
      <c r="M56" s="12" t="s">
        <v>207</v>
      </c>
      <c r="N56" s="12"/>
      <c r="O56" s="59" t="s">
        <v>250</v>
      </c>
    </row>
    <row r="57" spans="3:15" x14ac:dyDescent="0.25">
      <c r="C57" s="7" t="s">
        <v>116</v>
      </c>
      <c r="D57" s="7" t="s">
        <v>116</v>
      </c>
      <c r="E57" s="7" t="s">
        <v>116</v>
      </c>
      <c r="F57" s="7" t="s">
        <v>116</v>
      </c>
      <c r="G57" s="7" t="s">
        <v>116</v>
      </c>
      <c r="H57" s="7" t="s">
        <v>116</v>
      </c>
      <c r="I57" s="7" t="s">
        <v>116</v>
      </c>
      <c r="J57" s="7" t="s">
        <v>116</v>
      </c>
      <c r="K57" s="7" t="s">
        <v>116</v>
      </c>
      <c r="L57" s="7" t="s">
        <v>116</v>
      </c>
      <c r="M57" s="7" t="s">
        <v>116</v>
      </c>
      <c r="N57" s="7" t="s">
        <v>116</v>
      </c>
    </row>
  </sheetData>
  <autoFilter ref="A1:N24" xr:uid="{17871ADF-492E-4993-82CB-2293147891CD}"/>
  <sortState xmlns:xlrd2="http://schemas.microsoft.com/office/spreadsheetml/2017/richdata2" ref="E2:F5">
    <sortCondition ref="E1:E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4" ma:contentTypeDescription="Create a new document." ma:contentTypeScope="" ma:versionID="dc7aa5fc64578a9795ad1bd2728b6ef9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fe5b4ee645043fb8165dfcc7104bced5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1BB36B5C-6541-4A7A-8C15-A7A9901D26D2}">
  <ds:schemaRefs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b655e4b7-03e9-4188-a45a-6c1334d08ed0"/>
    <ds:schemaRef ds:uri="http://purl.org/dc/elements/1.1/"/>
    <ds:schemaRef ds:uri="http://schemas.microsoft.com/office/2006/documentManagement/types"/>
    <ds:schemaRef ds:uri="6daf6c6d-48b6-4f1d-bceb-7b227f6a388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649C44-F7B5-4944-A757-52107F223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f6c6d-48b6-4f1d-bceb-7b227f6a388f"/>
    <ds:schemaRef ds:uri="b655e4b7-03e9-4188-a45a-6c1334d08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22E861-8D14-4BE0-A050-522E15579B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Mesh Concept</vt:lpstr>
      <vt:lpstr>Data Mesh EDW 2.0 (BU)</vt:lpstr>
      <vt:lpstr>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Rupp</dc:creator>
  <cp:keywords/>
  <dc:description/>
  <cp:lastModifiedBy>Andy</cp:lastModifiedBy>
  <cp:revision/>
  <dcterms:created xsi:type="dcterms:W3CDTF">2023-06-05T16:50:13Z</dcterms:created>
  <dcterms:modified xsi:type="dcterms:W3CDTF">2023-12-13T17:54:56Z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2023-06-05T16:50:15Z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93166c0e-4fdf-400f-b8d1-77da4783a4ec</vt:lpwstr>
  </property>
  <property fmtid="{D5CDD505-2E9C-101B-9397-08002B2CF9AE}" pid="8" name="MSIP_Label_8ada7a49-f11a-4f7d-9f0f-9d353b68a4b5_ContentBits">
    <vt:lpwstr>0</vt:lpwstr>
  </property>
  <property fmtid="{D5CDD505-2E9C-101B-9397-08002B2CF9AE}" pid="9" name="ContentTypeId">
    <vt:lpwstr>0x010100E9E90E201ADB2341833F22AFC7E1C441</vt:lpwstr>
  </property>
  <property fmtid="{D5CDD505-2E9C-101B-9397-08002B2CF9AE}" pid="10" name="MediaServiceImageTags">
    <vt:lpwstr/>
  </property>
  <property fmtid="{D5CDD505-2E9C-101B-9397-08002B2CF9AE}" pid="11" name="BackupDate">
    <vt:filetime>2023-06-05T19:46:57Z</vt:filetime>
  </property>
  <property fmtid="{D5CDD505-2E9C-101B-9397-08002B2CF9AE}" pid="12" name="Order">
    <vt:r8>100</vt:r8>
  </property>
  <property fmtid="{D5CDD505-2E9C-101B-9397-08002B2CF9AE}" pid="13" name="_ExtendedDescription">
    <vt:lpwstr/>
  </property>
</Properties>
</file>