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4640" windowHeight="6180" firstSheet="1" activeTab="3"/>
  </bookViews>
  <sheets>
    <sheet name="VNX5600 v1 (vertical)" sheetId="12" state="hidden" r:id="rId1"/>
    <sheet name="PM-MO-VMWARE" sheetId="50" r:id="rId2"/>
    <sheet name="PM-MO-SQL" sheetId="52" r:id="rId3"/>
    <sheet name="PM-MO-HP-UX BLADE" sheetId="53" r:id="rId4"/>
  </sheets>
  <externalReferences>
    <externalReference r:id="rId5"/>
    <externalReference r:id="rId6"/>
  </externalReferences>
  <definedNames>
    <definedName name="_xlnm._FilterDatabase" localSheetId="3" hidden="1">'PM-MO-HP-UX BLADE'!$C$4:$G$24</definedName>
    <definedName name="_xlnm._FilterDatabase" localSheetId="1" hidden="1">'PM-MO-VMWARE'!$C$4:$G$47</definedName>
    <definedName name="ABS_NAME">[1]WWNs!$A$2:$Q$2</definedName>
    <definedName name="Company">[1]WWNs!$B$1</definedName>
    <definedName name="CompanyNameCell">'[2]Title-Contacts'!$B$3</definedName>
    <definedName name="CON_DID">7</definedName>
    <definedName name="CON_FW">1</definedName>
    <definedName name="CON_GW">10</definedName>
    <definedName name="CON_IP">8</definedName>
    <definedName name="CON_MASK">9</definedName>
    <definedName name="CON_NAME">1</definedName>
    <definedName name="CON_SN">4</definedName>
    <definedName name="CON_WWN">6</definedName>
    <definedName name="Description">3</definedName>
    <definedName name="FA_PORT" localSheetId="3">INDEX([1]WWNs!$A$1:$E$476,#REF!,10)</definedName>
    <definedName name="FA_PORT" localSheetId="1">INDEX([1]WWNs!$A$1:$E$476,#REF!,10)</definedName>
    <definedName name="FA_PORT">INDEX([1]WWNs!$A$1:$E$476,#REF!,10)</definedName>
    <definedName name="HBA">4</definedName>
    <definedName name="HC_Make">3</definedName>
    <definedName name="HC_Model">4</definedName>
    <definedName name="Host_Properties">[1]WWNs!$A$1:$E$65536</definedName>
    <definedName name="Hostname">1</definedName>
    <definedName name="Switch_Name">[1]WWNs!$A$3:$Q$3</definedName>
    <definedName name="WWN">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" i="52" l="1"/>
  <c r="L66" i="52" s="1"/>
  <c r="O66" i="52" s="1"/>
  <c r="L67" i="52" s="1"/>
  <c r="O67" i="52" s="1"/>
  <c r="L68" i="52" s="1"/>
  <c r="O68" i="52" s="1"/>
  <c r="O63" i="52"/>
  <c r="O62" i="52"/>
  <c r="L62" i="52"/>
  <c r="O46" i="52"/>
  <c r="L47" i="52" s="1"/>
  <c r="O47" i="52" s="1"/>
  <c r="O45" i="52"/>
  <c r="L46" i="52" s="1"/>
  <c r="O44" i="52"/>
  <c r="L45" i="52" s="1"/>
  <c r="L39" i="52"/>
  <c r="O39" i="52"/>
  <c r="L41" i="52" s="1"/>
  <c r="O41" i="52" s="1"/>
  <c r="L42" i="52" s="1"/>
  <c r="O42" i="52" s="1"/>
  <c r="L38" i="52"/>
  <c r="O38" i="52" s="1"/>
  <c r="O37" i="52"/>
  <c r="L8" i="52"/>
  <c r="N20" i="52" l="1"/>
  <c r="N15" i="52"/>
  <c r="N28" i="52"/>
  <c r="N5" i="52"/>
  <c r="K5" i="52"/>
  <c r="K15" i="52"/>
  <c r="K20" i="52"/>
  <c r="K28" i="52"/>
  <c r="K49" i="52"/>
  <c r="N49" i="52"/>
  <c r="O52" i="52"/>
  <c r="O35" i="52"/>
  <c r="O28" i="52" s="1"/>
  <c r="O33" i="52"/>
  <c r="L33" i="52"/>
  <c r="L32" i="52"/>
  <c r="O32" i="52"/>
  <c r="O31" i="52"/>
  <c r="O30" i="52"/>
  <c r="O29" i="52"/>
  <c r="O26" i="52"/>
  <c r="O20" i="52" s="1"/>
  <c r="O25" i="52"/>
  <c r="O24" i="52"/>
  <c r="O23" i="52"/>
  <c r="O22" i="52"/>
  <c r="O21" i="52"/>
  <c r="L9" i="52"/>
  <c r="L10" i="52" s="1"/>
  <c r="L11" i="52" s="1"/>
  <c r="O11" i="52" s="1"/>
  <c r="O5" i="52"/>
  <c r="O19" i="52"/>
  <c r="O15" i="52" s="1"/>
  <c r="O18" i="52"/>
  <c r="O17" i="52"/>
  <c r="O16" i="52"/>
  <c r="O14" i="52"/>
  <c r="O13" i="52"/>
  <c r="O6" i="52"/>
  <c r="O58" i="52"/>
  <c r="O54" i="52"/>
  <c r="O53" i="52"/>
  <c r="O51" i="52"/>
  <c r="O50" i="52"/>
  <c r="L49" i="52"/>
  <c r="L53" i="52"/>
  <c r="L55" i="52"/>
  <c r="L56" i="52" s="1"/>
  <c r="O56" i="52" s="1"/>
  <c r="O49" i="52" s="1"/>
  <c r="L52" i="52"/>
  <c r="L51" i="52"/>
  <c r="L28" i="52"/>
  <c r="L30" i="52"/>
  <c r="L31" i="52" s="1"/>
  <c r="L34" i="52" s="1"/>
  <c r="L35" i="52" s="1"/>
  <c r="L59" i="52"/>
  <c r="L60" i="52" s="1"/>
  <c r="L63" i="52" s="1"/>
  <c r="L22" i="52"/>
  <c r="L23" i="52" s="1"/>
  <c r="L24" i="52" s="1"/>
  <c r="L25" i="52" s="1"/>
  <c r="L26" i="52" s="1"/>
  <c r="L20" i="52"/>
  <c r="L17" i="52"/>
  <c r="L18" i="52" s="1"/>
  <c r="L19" i="52" s="1"/>
  <c r="L15" i="52"/>
  <c r="L5" i="52"/>
  <c r="O34" i="52" l="1"/>
  <c r="O8" i="52"/>
  <c r="O9" i="52"/>
  <c r="O10" i="52"/>
  <c r="O59" i="52"/>
  <c r="O60" i="52"/>
  <c r="O55" i="52"/>
  <c r="N42" i="50"/>
  <c r="N28" i="50"/>
  <c r="N15" i="50"/>
  <c r="N5" i="50"/>
</calcChain>
</file>

<file path=xl/sharedStrings.xml><?xml version="1.0" encoding="utf-8"?>
<sst xmlns="http://schemas.openxmlformats.org/spreadsheetml/2006/main" count="526" uniqueCount="156">
  <si>
    <t>GAV</t>
  </si>
  <si>
    <t>BUS</t>
  </si>
  <si>
    <t>ENC</t>
  </si>
  <si>
    <t>EXPANSÃO</t>
  </si>
  <si>
    <t>FLR</t>
  </si>
  <si>
    <t>LEGENDA</t>
  </si>
  <si>
    <t>VAULT</t>
  </si>
  <si>
    <t>FAST CACHE</t>
  </si>
  <si>
    <t>HOTSPARE</t>
  </si>
  <si>
    <t>FILLER</t>
  </si>
  <si>
    <t>VNX5600 - RACK 1</t>
  </si>
  <si>
    <t>VNX5600 - RACK 2</t>
  </si>
  <si>
    <t>1k2</t>
  </si>
  <si>
    <t>4k</t>
  </si>
  <si>
    <t>Oriundos VNX5400-SP</t>
  </si>
  <si>
    <t>Veio do VNX5400-SP</t>
  </si>
  <si>
    <t/>
  </si>
  <si>
    <t>Não expandir nesse até a gaveta de cima chegar</t>
  </si>
  <si>
    <t>Bus lento de discos de 4k (prata e bronze)</t>
  </si>
  <si>
    <t>OURO (DB PRD e EXC)</t>
  </si>
  <si>
    <t>PRATA (DB DEV|QA VM)</t>
  </si>
  <si>
    <t>BRONZE (ARCHIVE | FS)</t>
  </si>
  <si>
    <t>ID</t>
  </si>
  <si>
    <t>ATIVIDADES</t>
  </si>
  <si>
    <t>TEMPO</t>
  </si>
  <si>
    <t>IT-ONE</t>
  </si>
  <si>
    <t>-</t>
  </si>
  <si>
    <t>%</t>
  </si>
  <si>
    <t>PLANO DE MIGRAÇÃO</t>
  </si>
  <si>
    <t>MACRO ONDA : VMWARE</t>
  </si>
  <si>
    <t>ONDA</t>
  </si>
  <si>
    <t>INICIO</t>
  </si>
  <si>
    <t>FIM</t>
  </si>
  <si>
    <t>NOME</t>
  </si>
  <si>
    <t>ESTRATÉGIA</t>
  </si>
  <si>
    <t>FERRAMENTA</t>
  </si>
  <si>
    <t>TIPO</t>
  </si>
  <si>
    <t>% PM</t>
  </si>
  <si>
    <t>21
nov</t>
  </si>
  <si>
    <t>09
dez</t>
  </si>
  <si>
    <t>INTEGRAÇÕES 
SAN ATUAL 
E NOVA + SAN PAR BLADE</t>
  </si>
  <si>
    <t>CONEXÕES, 
CABEAMENTO
E ISL</t>
  </si>
  <si>
    <t>N/A</t>
  </si>
  <si>
    <t>ONLINE</t>
  </si>
  <si>
    <t>CONECTAR NOVOS EQUIPAMENTOS NA SAN ATUAL (DC=20 FIBRAS - SC=4 FIBRAS)</t>
  </si>
  <si>
    <t>CONECTAR HOSTS FÍSICOS ( 13 ESXI=26 FC + 2 BLADES=4 FC+ 4 SERV BD=8 FC - TOTAL: 38 FC</t>
  </si>
  <si>
    <t xml:space="preserve">PASSAR FIBRAS ( ISL ) ENTRE SAN NOVA E EMC ATUAL ( 4 DC + 4 SALA COFRE ) </t>
  </si>
  <si>
    <t>CRIAR ISL SAN NOVA COM SAN EMC ATUAL</t>
  </si>
  <si>
    <t>MOVIMENTAR HBA2 ( FABRIC PAR ) DOS 13 HOSTS FÍSICOS PARA A SAN NOVA ( PAR )</t>
  </si>
  <si>
    <t>DESCONECTAR CONEXÕES DE FIBRA DOS AMS COM OS 2 M5424 (BLADES) ( SAN PAR DA HDS )</t>
  </si>
  <si>
    <t>DESCONECTAR CONEXÕES DE FIBRA ( ISL ) DO M5424 (BLADES) DOS DS-300 ( SAN PAR DA HDS )</t>
  </si>
  <si>
    <t xml:space="preserve">ZERAR CONFIGSET DOS M5424 ( FABRIC PAR BLADES) </t>
  </si>
  <si>
    <t xml:space="preserve">ACERTAR DOMAIN NOVO ID DOS M5424 ( BLADES ) </t>
  </si>
  <si>
    <t>ISL DOS DOS M5424 ( BLADES ) FABRIC PAR COM OS NOVOS DS-6520B ( PAR )</t>
  </si>
  <si>
    <t>VMWARE 
ONLINE</t>
  </si>
  <si>
    <t>MIGRAR ONLINE, MÁQUINAS VIRTUAIS
DE DATASTORE DO STORAGE ATUAL
PARA DATASTORES NO STORAGE NOVO</t>
  </si>
  <si>
    <t>STORAGE 
VMOTION</t>
  </si>
  <si>
    <t>CRIAR/GARANTIR ZONINGS DOS HOSTS ESX PARA O UNITY</t>
  </si>
  <si>
    <t>CRIAR NOVAS LUNS NO UNITY</t>
  </si>
  <si>
    <t xml:space="preserve"> ENTREGAR NOVAS LUNS DO UNITY PARA OS HOSTS</t>
  </si>
  <si>
    <t>RECONHECER LUNS NOS HOSTS</t>
  </si>
  <si>
    <t>20 x 4 TB</t>
  </si>
  <si>
    <t>CRIAR NOVOS DATASTORES</t>
  </si>
  <si>
    <t>70 - 80 %</t>
  </si>
  <si>
    <t>MIGRAR AS VM DE STORAGE COM STORAGE VMOTION  POR DATASTORE</t>
  </si>
  <si>
    <t>S/ TP ( VERIFICAR OPÇÃO DE DESABILITAR )</t>
  </si>
  <si>
    <t>DESTRUIR DATASTORES ANTERIORES</t>
  </si>
  <si>
    <t>REMOVER ACESSO DAS LUNS ANTERIORES</t>
  </si>
  <si>
    <t>REMOVER LUNS ANTERIORES</t>
  </si>
  <si>
    <t>REMOVER ZONINGS DOS HOSTS ESX PARA O STORAGE S ANTERIORES</t>
  </si>
  <si>
    <t>VMWARE 
OFFLINE</t>
  </si>
  <si>
    <t>MIGRAR OFFLINE, DADOS
DE RDM'S DE VMS DOS
STORAGES ANTERIORS 
PARA O STORAGE NOVO</t>
  </si>
  <si>
    <t>CÓPIA DE SO</t>
  </si>
  <si>
    <t>OFFLINE</t>
  </si>
  <si>
    <t>ENTREGAR RDMS DAS NOVAS LUNS PARA A VM</t>
  </si>
  <si>
    <t>SE NECESSÁRIO, PARAR APLICAÇÕES DA VM</t>
  </si>
  <si>
    <t>INICIAR CÓPIA FULL DOS DADOS DO RDM ATUAL PARA O NOVO RDM</t>
  </si>
  <si>
    <t>SE NECESSÁRIO, REALIZAR CÓPIA INCREMENTAL DOS DADOS DO RDM ATUAL PARA O NOVO RDM</t>
  </si>
  <si>
    <t>REDIRECIONAR APLICAÇÃO PARA O NOVO RDM</t>
  </si>
  <si>
    <t>REMOVER RDM ANTERIOR DA VM</t>
  </si>
  <si>
    <t>SE NECESSÁRIO, REINICIAR APLICAÇÕES</t>
  </si>
  <si>
    <t>INTEGRAÇÕES 
SAN IMPAR BLADE 
E NOVA</t>
  </si>
  <si>
    <t>MOVIMENTAR HBA1 ( FABRIC IMPAR ) DOS 13 HOSTS FÍSICOS PARA A SAN NOVA ( IMPAR )</t>
  </si>
  <si>
    <t>DESCONECTAR CONEXÕES DE FIBRA DOS AMS COM OS M5424 (BLADES) ( SAN IMPAR DA HDS )</t>
  </si>
  <si>
    <t xml:space="preserve">ZERAR CONFIGSET DOS M5424 ( FABRIC IMPAR BLADES) </t>
  </si>
  <si>
    <t>ISL DOS DOS M5424 ( BLADES ) FABRIC IMPAR COM OS NOVOS DS-6520B ( PAR )</t>
  </si>
  <si>
    <t>MACRO ONDA : SQL SERVER</t>
  </si>
  <si>
    <t>SQL SERVER
ONLINE</t>
  </si>
  <si>
    <t>POWERPATH
MIGRATION 
ENABLER (PPME)</t>
  </si>
  <si>
    <t>APLICAR LICENÇA DO PPME</t>
  </si>
  <si>
    <t>CRIAR ZONINGS DOS HOSTS PARA O UNITY</t>
  </si>
  <si>
    <t>ATUALIZAR POWERPATH ( REBOOT )</t>
  </si>
  <si>
    <t>USIMINAS</t>
  </si>
  <si>
    <t>RECURSO</t>
  </si>
  <si>
    <t>GARANTIR NOVAS LUNS SOB CONTROLE DO POWERPATH</t>
  </si>
  <si>
    <t>+ MIGRAÇÃO DE DADOS</t>
  </si>
  <si>
    <t>EXECUTAR SESSÕES PPME</t>
  </si>
  <si>
    <t>CRIAR SESSÕES PPME  EM MODO CLUSTER</t>
  </si>
  <si>
    <t>REALIZAR O COMMIT DAS SESSÕES PPME</t>
  </si>
  <si>
    <t>+ POS-MIGRAÇÃO DE DADOS</t>
  </si>
  <si>
    <t>REMOVER ACESSO DAS LUNS ANTIGAS</t>
  </si>
  <si>
    <t>REMOVER LUNS ANTIGAS</t>
  </si>
  <si>
    <t>REMOVER ZONINGS ANTIGOS</t>
  </si>
  <si>
    <t>+ MIGRAÇÃO DE SAN</t>
  </si>
  <si>
    <t>IT-ONE;USIMINAS</t>
  </si>
  <si>
    <t>MIGRAR  PELO
PPME, LUNS
GERENCIADAS
PELO 
POWERPATH</t>
  </si>
  <si>
    <t>16
JAN</t>
  </si>
  <si>
    <t>20
JAN</t>
  </si>
  <si>
    <t xml:space="preserve">NODE 2 ( PASSIVO ) </t>
  </si>
  <si>
    <t>GARANTIR QUE OS RGs ESTEJÃO ATIVOS NO NODE  1</t>
  </si>
  <si>
    <t xml:space="preserve">NODE 1 ( ATIVO ) </t>
  </si>
  <si>
    <t>+  PREPARAÇÃO</t>
  </si>
  <si>
    <t>TESTE : RETORNAR RGs PARA O NODE 1 ( PARADA )</t>
  </si>
  <si>
    <t>TESTE : MOVIMENTAR RGs PARA O NODE 2 ( PARADA )</t>
  </si>
  <si>
    <t>MOVIMENTAR HBA DA SAN PAR PARA A SAN NOVA</t>
  </si>
  <si>
    <t>MOVIMENTAR HBA DA SAN IMPAR PARA A SAN NOVA</t>
  </si>
  <si>
    <t>SAN</t>
  </si>
  <si>
    <t>STORAGE</t>
  </si>
  <si>
    <t>ATUALIZAR DRIVER E FIRMWARE DAS HBAS ( REBOOT )</t>
  </si>
  <si>
    <t>REALIZAR BOOT DE SEGURANÇA NODE 1</t>
  </si>
  <si>
    <t>REALIZAR BOOT DE SEGURANÇA NODE 2</t>
  </si>
  <si>
    <t>GARANTIR ÚLTIMOS BACKUPS DO AMBIENTE</t>
  </si>
  <si>
    <t>+ TESTES FINAIS</t>
  </si>
  <si>
    <t>REALIZAR BOOT DE SEGURANÇA ( REBOOT )</t>
  </si>
  <si>
    <t>MOVIMENTAR RGs PARA O NODE 2 ( PARADA  1 )</t>
  </si>
  <si>
    <t>RETORNAR RGs PARA O NODE 1 ( PARADA  2 )</t>
  </si>
  <si>
    <t>PPME ( CLUSTER A )</t>
  </si>
  <si>
    <t>PPME ( CLUSTER B )</t>
  </si>
  <si>
    <t>PERÍODO DE AMBIENTE AINDA REPLICADO</t>
  </si>
  <si>
    <t>TÉRMINO DAS SESSÕES PPME ( 10 TB ~ 500G/H = 20H )</t>
  </si>
  <si>
    <t>TÉRMINO DAS SESSÕES PPME ( 5TB ~ 500G/H - 10H )</t>
  </si>
  <si>
    <t>DATA
INÍCIO</t>
  </si>
  <si>
    <t>HORA
INÍCIO</t>
  </si>
  <si>
    <t>DATA
FINAL</t>
  </si>
  <si>
    <t>HORA
FINAL</t>
  </si>
  <si>
    <t>31
JAN</t>
  </si>
  <si>
    <t>19
DEZ</t>
  </si>
  <si>
    <t>05
DEZ</t>
  </si>
  <si>
    <t>06
FEV
2017</t>
  </si>
  <si>
    <t>10
FEV
2017</t>
  </si>
  <si>
    <t>+ POS-MIGRAÇÃO DE DADOS PPME ( CLUSTER A)</t>
  </si>
  <si>
    <t>MACRO ONDA : HP-UX BLADE</t>
  </si>
  <si>
    <t>20
FEV</t>
  </si>
  <si>
    <t>24
FEV</t>
  </si>
  <si>
    <t>PVMOVE
MIRROR-UX</t>
  </si>
  <si>
    <t xml:space="preserve">EXPANDIR VGS PARA AS NOVAS LUNS DO UNITY </t>
  </si>
  <si>
    <t>EXPANDIR LVOLS COM CÓPIA DE MIRROR PARA AS LUNS DO UNITY</t>
  </si>
  <si>
    <t>AO TÉRMINO DA REPLICAÇÃO, REDUZIR AS CÓPIAS DE MIRROR DO STORAGE ATUAL</t>
  </si>
  <si>
    <t>REDUZIR VGS DOS DISCOS DO STORAGE ANTIGO</t>
  </si>
  <si>
    <t>ESPELHAR | QEBRAR 
LVOLS
NO 
STORAGE 
NOVO</t>
  </si>
  <si>
    <t>NOME | HOSTS</t>
  </si>
  <si>
    <t>HP-UX
BLADE
1-UIPAHS01 ( HST )
2-UIPACM00 ( IGNITE )
3-UIPADP00 ( IGNITE ) 
4-UIPAEC50 ( UDS )
5-UIPAEP50 ( SDP/SQP )
6-UIPACR50 ( DDC/DQC )</t>
  </si>
  <si>
    <t>06
MAR</t>
  </si>
  <si>
    <t>10
MAR</t>
  </si>
  <si>
    <t>HP-UX
BLADE
1) UIPASR50 ( SDM/SQM/UDE/EDP/EDM/UQE/EQP/EQM )
2) UIPAGR50 ( SDG/SQG/SDN/SQN )
3) UIPASC50 ( SDA/SQA/SDV/SQV )
4) UIPAPI50 ( SDX/SQX/SDI/SQI/NDX/NQX/UDB )</t>
  </si>
  <si>
    <t xml:space="preserve">
MIRROR-UX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</si>
</sst>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h:mm;@"/>
  </numFmts>
  <fonts count="3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0"/>
      <color theme="1"/>
      <name val="UniSansBook"/>
    </font>
    <font>
      <sz val="10"/>
      <name val="Arial"/>
      <family val="2"/>
    </font>
    <font>
      <sz val="10"/>
      <name val="Arial"/>
      <family val="2"/>
    </font>
    <font>
      <sz val="9"/>
      <color theme="1"/>
      <name val="UniSansBook"/>
    </font>
    <font>
      <sz val="14"/>
      <color rgb="FFFFFFFF"/>
      <name val="UniSansBook"/>
    </font>
    <font>
      <sz val="10"/>
      <name val="Calibri"/>
      <family val="2"/>
      <scheme val="minor"/>
    </font>
    <font>
      <sz val="8"/>
      <color theme="0"/>
      <name val="UniSansBook"/>
    </font>
    <font>
      <b/>
      <sz val="20"/>
      <name val="UniSansBook"/>
    </font>
    <font>
      <sz val="10"/>
      <name val="UniSansBook"/>
    </font>
    <font>
      <sz val="8"/>
      <name val="UniSansBook"/>
    </font>
    <font>
      <b/>
      <sz val="10"/>
      <name val="UniSansBook"/>
    </font>
    <font>
      <b/>
      <sz val="8"/>
      <name val="UniSansBook"/>
    </font>
    <font>
      <sz val="8"/>
      <color theme="1"/>
      <name val="UniSansBook"/>
    </font>
    <font>
      <b/>
      <sz val="18"/>
      <color theme="1"/>
      <name val="UniSansBook"/>
    </font>
    <font>
      <b/>
      <sz val="20"/>
      <color theme="0"/>
      <name val="UniSansBook"/>
    </font>
    <font>
      <sz val="9"/>
      <color theme="0"/>
      <name val="UniSansBook"/>
    </font>
    <font>
      <sz val="10"/>
      <color theme="0"/>
      <name val="UniSansBook"/>
    </font>
    <font>
      <b/>
      <sz val="18"/>
      <color theme="0"/>
      <name val="UniSansBook"/>
    </font>
    <font>
      <b/>
      <sz val="20"/>
      <color theme="1"/>
      <name val="UniSansBook"/>
    </font>
    <font>
      <b/>
      <sz val="8"/>
      <color theme="0"/>
      <name val="UniSansBook"/>
    </font>
    <font>
      <b/>
      <sz val="8"/>
      <color rgb="FFFFFF00"/>
      <name val="UniSansBook"/>
    </font>
    <font>
      <b/>
      <sz val="8"/>
      <color theme="1"/>
      <name val="UniSansBook"/>
    </font>
  </fonts>
  <fills count="3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 tint="0.34998626667073579"/>
      </bottom>
      <diagonal/>
    </border>
  </borders>
  <cellStyleXfs count="3">
    <xf numFmtId="0" fontId="0" fillId="0" borderId="0"/>
    <xf numFmtId="0" fontId="13" fillId="0" borderId="0"/>
    <xf numFmtId="0" fontId="14" fillId="0" borderId="0"/>
  </cellStyleXfs>
  <cellXfs count="2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1" fillId="17" borderId="14" xfId="0" applyFont="1" applyFill="1" applyBorder="1" applyAlignment="1">
      <alignment horizontal="center" vertical="center" wrapText="1"/>
    </xf>
    <xf numFmtId="0" fontId="1" fillId="18" borderId="14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19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vertical="center" wrapText="1"/>
    </xf>
    <xf numFmtId="0" fontId="1" fillId="21" borderId="11" xfId="0" applyFont="1" applyFill="1" applyBorder="1" applyAlignment="1">
      <alignment vertical="center" wrapText="1"/>
    </xf>
    <xf numFmtId="0" fontId="1" fillId="21" borderId="12" xfId="0" applyFont="1" applyFill="1" applyBorder="1" applyAlignment="1">
      <alignment vertical="center" wrapText="1"/>
    </xf>
    <xf numFmtId="0" fontId="1" fillId="21" borderId="13" xfId="0" applyFont="1" applyFill="1" applyBorder="1" applyAlignment="1">
      <alignment vertical="center" wrapText="1"/>
    </xf>
    <xf numFmtId="0" fontId="1" fillId="21" borderId="0" xfId="0" applyFont="1" applyFill="1" applyBorder="1" applyAlignment="1">
      <alignment vertical="center" wrapText="1"/>
    </xf>
    <xf numFmtId="0" fontId="1" fillId="21" borderId="9" xfId="0" applyFont="1" applyFill="1" applyBorder="1" applyAlignment="1">
      <alignment vertical="center" wrapText="1"/>
    </xf>
    <xf numFmtId="0" fontId="3" fillId="21" borderId="0" xfId="0" applyFont="1" applyFill="1" applyBorder="1" applyAlignment="1">
      <alignment vertical="center" wrapText="1"/>
    </xf>
    <xf numFmtId="0" fontId="3" fillId="21" borderId="9" xfId="0" applyFont="1" applyFill="1" applyBorder="1" applyAlignment="1">
      <alignment vertical="center" wrapText="1"/>
    </xf>
    <xf numFmtId="0" fontId="3" fillId="21" borderId="13" xfId="0" applyFont="1" applyFill="1" applyBorder="1" applyAlignment="1">
      <alignment vertical="center" wrapText="1"/>
    </xf>
    <xf numFmtId="0" fontId="0" fillId="0" borderId="0" xfId="0" quotePrefix="1"/>
    <xf numFmtId="0" fontId="11" fillId="14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16" borderId="15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10" xfId="0" applyFont="1" applyFill="1" applyBorder="1"/>
    <xf numFmtId="0" fontId="9" fillId="0" borderId="10" xfId="0" applyFont="1" applyBorder="1"/>
    <xf numFmtId="0" fontId="9" fillId="0" borderId="8" xfId="0" applyFont="1" applyBorder="1"/>
    <xf numFmtId="0" fontId="17" fillId="0" borderId="0" xfId="1" applyFont="1"/>
    <xf numFmtId="0" fontId="18" fillId="23" borderId="20" xfId="1" applyFont="1" applyFill="1" applyBorder="1" applyAlignment="1">
      <alignment horizontal="center" vertical="center" wrapText="1"/>
    </xf>
    <xf numFmtId="0" fontId="23" fillId="27" borderId="1" xfId="1" applyFont="1" applyFill="1" applyBorder="1" applyAlignment="1">
      <alignment horizontal="center" vertical="center" wrapText="1"/>
    </xf>
    <xf numFmtId="0" fontId="24" fillId="26" borderId="1" xfId="0" applyFont="1" applyFill="1" applyBorder="1" applyAlignment="1">
      <alignment horizontal="left" vertical="center" indent="1"/>
    </xf>
    <xf numFmtId="0" fontId="24" fillId="26" borderId="1" xfId="0" applyFont="1" applyFill="1" applyBorder="1" applyAlignment="1">
      <alignment horizontal="center" vertical="center"/>
    </xf>
    <xf numFmtId="0" fontId="18" fillId="29" borderId="1" xfId="1" applyFont="1" applyFill="1" applyBorder="1" applyAlignment="1">
      <alignment horizontal="center" vertical="center" wrapText="1"/>
    </xf>
    <xf numFmtId="0" fontId="18" fillId="28" borderId="1" xfId="0" applyFont="1" applyFill="1" applyBorder="1" applyAlignment="1">
      <alignment horizontal="left" vertical="center" indent="1"/>
    </xf>
    <xf numFmtId="0" fontId="18" fillId="28" borderId="1" xfId="0" applyFont="1" applyFill="1" applyBorder="1" applyAlignment="1">
      <alignment horizontal="center" vertical="center"/>
    </xf>
    <xf numFmtId="0" fontId="18" fillId="4" borderId="1" xfId="1" applyFont="1" applyFill="1" applyBorder="1" applyAlignment="1">
      <alignment horizontal="center" vertical="center" wrapText="1"/>
    </xf>
    <xf numFmtId="0" fontId="24" fillId="24" borderId="1" xfId="0" applyFont="1" applyFill="1" applyBorder="1" applyAlignment="1">
      <alignment horizontal="left" vertical="center" indent="1"/>
    </xf>
    <xf numFmtId="0" fontId="24" fillId="24" borderId="1" xfId="0" applyFont="1" applyFill="1" applyBorder="1" applyAlignment="1">
      <alignment horizontal="center" vertical="center"/>
    </xf>
    <xf numFmtId="0" fontId="12" fillId="0" borderId="0" xfId="0" applyFont="1"/>
    <xf numFmtId="0" fontId="17" fillId="0" borderId="0" xfId="1" applyFont="1" applyAlignment="1">
      <alignment horizontal="center"/>
    </xf>
    <xf numFmtId="0" fontId="18" fillId="28" borderId="1" xfId="0" applyFont="1" applyFill="1" applyBorder="1" applyAlignment="1">
      <alignment horizontal="left" vertical="center" indent="3"/>
    </xf>
    <xf numFmtId="0" fontId="18" fillId="28" borderId="1" xfId="0" quotePrefix="1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left" vertical="center" indent="5"/>
    </xf>
    <xf numFmtId="0" fontId="31" fillId="28" borderId="1" xfId="0" applyFont="1" applyFill="1" applyBorder="1" applyAlignment="1">
      <alignment horizontal="left" vertical="center" indent="3"/>
    </xf>
    <xf numFmtId="0" fontId="32" fillId="28" borderId="1" xfId="0" quotePrefix="1" applyFont="1" applyFill="1" applyBorder="1" applyAlignment="1">
      <alignment horizontal="left" vertical="center" indent="1"/>
    </xf>
    <xf numFmtId="20" fontId="18" fillId="28" borderId="1" xfId="0" quotePrefix="1" applyNumberFormat="1" applyFont="1" applyFill="1" applyBorder="1" applyAlignment="1">
      <alignment horizontal="center" vertical="center"/>
    </xf>
    <xf numFmtId="20" fontId="18" fillId="28" borderId="1" xfId="0" applyNumberFormat="1" applyFont="1" applyFill="1" applyBorder="1" applyAlignment="1">
      <alignment horizontal="center" vertical="center"/>
    </xf>
    <xf numFmtId="164" fontId="18" fillId="23" borderId="20" xfId="1" applyNumberFormat="1" applyFont="1" applyFill="1" applyBorder="1" applyAlignment="1">
      <alignment horizontal="center" vertical="center" wrapText="1"/>
    </xf>
    <xf numFmtId="164" fontId="18" fillId="28" borderId="1" xfId="0" quotePrefix="1" applyNumberFormat="1" applyFont="1" applyFill="1" applyBorder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165" fontId="18" fillId="23" borderId="20" xfId="1" applyNumberFormat="1" applyFont="1" applyFill="1" applyBorder="1" applyAlignment="1">
      <alignment horizontal="center" vertical="center" wrapText="1"/>
    </xf>
    <xf numFmtId="165" fontId="18" fillId="28" borderId="1" xfId="0" quotePrefix="1" applyNumberFormat="1" applyFont="1" applyFill="1" applyBorder="1" applyAlignment="1">
      <alignment horizontal="center" vertical="center"/>
    </xf>
    <xf numFmtId="165" fontId="18" fillId="28" borderId="1" xfId="0" applyNumberFormat="1" applyFont="1" applyFill="1" applyBorder="1" applyAlignment="1">
      <alignment horizontal="center" vertical="center"/>
    </xf>
    <xf numFmtId="0" fontId="31" fillId="28" borderId="1" xfId="0" quotePrefix="1" applyFont="1" applyFill="1" applyBorder="1" applyAlignment="1">
      <alignment horizontal="center" vertical="center"/>
    </xf>
    <xf numFmtId="164" fontId="31" fillId="28" borderId="1" xfId="0" quotePrefix="1" applyNumberFormat="1" applyFont="1" applyFill="1" applyBorder="1" applyAlignment="1">
      <alignment horizontal="center" vertical="center"/>
    </xf>
    <xf numFmtId="165" fontId="31" fillId="28" borderId="1" xfId="0" quotePrefix="1" applyNumberFormat="1" applyFont="1" applyFill="1" applyBorder="1" applyAlignment="1">
      <alignment horizontal="center" vertical="center"/>
    </xf>
    <xf numFmtId="0" fontId="31" fillId="28" borderId="1" xfId="0" applyFont="1" applyFill="1" applyBorder="1" applyAlignment="1">
      <alignment horizontal="center" vertical="center"/>
    </xf>
    <xf numFmtId="165" fontId="31" fillId="28" borderId="1" xfId="0" applyNumberFormat="1" applyFont="1" applyFill="1" applyBorder="1" applyAlignment="1">
      <alignment horizontal="center" vertical="center"/>
    </xf>
    <xf numFmtId="164" fontId="31" fillId="28" borderId="1" xfId="0" applyNumberFormat="1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left" vertical="center" indent="7"/>
    </xf>
    <xf numFmtId="0" fontId="18" fillId="28" borderId="1" xfId="0" quotePrefix="1" applyFont="1" applyFill="1" applyBorder="1" applyAlignment="1">
      <alignment horizontal="left" vertical="center" indent="7"/>
    </xf>
    <xf numFmtId="0" fontId="31" fillId="28" borderId="1" xfId="0" quotePrefix="1" applyFont="1" applyFill="1" applyBorder="1" applyAlignment="1">
      <alignment horizontal="left" vertical="center" indent="5"/>
    </xf>
    <xf numFmtId="0" fontId="24" fillId="26" borderId="1" xfId="0" applyFont="1" applyFill="1" applyBorder="1" applyAlignment="1">
      <alignment horizontal="left" vertical="center" indent="2"/>
    </xf>
    <xf numFmtId="0" fontId="24" fillId="26" borderId="1" xfId="0" applyFont="1" applyFill="1" applyBorder="1" applyAlignment="1">
      <alignment horizontal="left" vertical="center" indent="3"/>
    </xf>
    <xf numFmtId="0" fontId="33" fillId="26" borderId="1" xfId="0" applyFont="1" applyFill="1" applyBorder="1" applyAlignment="1">
      <alignment horizontal="left" vertical="center" indent="3"/>
    </xf>
    <xf numFmtId="0" fontId="24" fillId="26" borderId="1" xfId="0" applyFont="1" applyFill="1" applyBorder="1" applyAlignment="1">
      <alignment horizontal="left" vertical="center" indent="5"/>
    </xf>
    <xf numFmtId="0" fontId="33" fillId="26" borderId="1" xfId="0" applyFont="1" applyFill="1" applyBorder="1" applyAlignment="1">
      <alignment horizontal="left" vertical="center"/>
    </xf>
    <xf numFmtId="0" fontId="23" fillId="30" borderId="1" xfId="1" applyFont="1" applyFill="1" applyBorder="1" applyAlignment="1">
      <alignment horizontal="center" vertical="center" wrapText="1"/>
    </xf>
    <xf numFmtId="0" fontId="33" fillId="30" borderId="1" xfId="0" applyFont="1" applyFill="1" applyBorder="1" applyAlignment="1">
      <alignment horizontal="left" vertical="center"/>
    </xf>
    <xf numFmtId="0" fontId="24" fillId="30" borderId="1" xfId="0" applyFont="1" applyFill="1" applyBorder="1" applyAlignment="1">
      <alignment horizontal="center" vertical="center"/>
    </xf>
    <xf numFmtId="0" fontId="33" fillId="30" borderId="1" xfId="0" applyFont="1" applyFill="1" applyBorder="1" applyAlignment="1">
      <alignment horizontal="left" vertical="center" indent="3"/>
    </xf>
    <xf numFmtId="0" fontId="24" fillId="30" borderId="1" xfId="0" applyFont="1" applyFill="1" applyBorder="1" applyAlignment="1">
      <alignment horizontal="left" vertical="center" indent="5"/>
    </xf>
    <xf numFmtId="0" fontId="24" fillId="30" borderId="1" xfId="0" applyFont="1" applyFill="1" applyBorder="1" applyAlignment="1">
      <alignment horizontal="left" vertical="center" indent="3"/>
    </xf>
    <xf numFmtId="0" fontId="24" fillId="30" borderId="1" xfId="0" applyFont="1" applyFill="1" applyBorder="1" applyAlignment="1">
      <alignment horizontal="left" vertical="center" indent="2"/>
    </xf>
    <xf numFmtId="0" fontId="10" fillId="21" borderId="10" xfId="0" applyFont="1" applyFill="1" applyBorder="1" applyAlignment="1">
      <alignment horizontal="left" vertical="center" wrapText="1"/>
    </xf>
    <xf numFmtId="0" fontId="10" fillId="21" borderId="8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left" vertical="center" wrapText="1"/>
    </xf>
    <xf numFmtId="0" fontId="7" fillId="21" borderId="8" xfId="0" applyFont="1" applyFill="1" applyBorder="1" applyAlignment="1">
      <alignment horizontal="left" vertical="center" wrapText="1"/>
    </xf>
    <xf numFmtId="0" fontId="8" fillId="21" borderId="6" xfId="0" applyFont="1" applyFill="1" applyBorder="1" applyAlignment="1">
      <alignment horizontal="center" vertical="center" wrapText="1"/>
    </xf>
    <xf numFmtId="0" fontId="8" fillId="21" borderId="11" xfId="0" applyFont="1" applyFill="1" applyBorder="1" applyAlignment="1">
      <alignment horizontal="center" vertical="center" wrapText="1"/>
    </xf>
    <xf numFmtId="0" fontId="8" fillId="21" borderId="12" xfId="0" applyFont="1" applyFill="1" applyBorder="1" applyAlignment="1">
      <alignment horizontal="center" vertical="center" wrapText="1"/>
    </xf>
    <xf numFmtId="0" fontId="8" fillId="21" borderId="13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 wrapText="1"/>
    </xf>
    <xf numFmtId="0" fontId="8" fillId="21" borderId="9" xfId="0" applyFont="1" applyFill="1" applyBorder="1" applyAlignment="1">
      <alignment horizontal="center" vertical="center" wrapText="1"/>
    </xf>
    <xf numFmtId="0" fontId="8" fillId="21" borderId="16" xfId="0" applyFont="1" applyFill="1" applyBorder="1" applyAlignment="1">
      <alignment horizontal="center" vertical="center" wrapText="1"/>
    </xf>
    <xf numFmtId="0" fontId="8" fillId="21" borderId="10" xfId="0" applyFont="1" applyFill="1" applyBorder="1" applyAlignment="1">
      <alignment horizontal="center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16" fillId="22" borderId="17" xfId="0" applyFont="1" applyFill="1" applyBorder="1" applyAlignment="1">
      <alignment horizontal="center" vertical="center" wrapText="1"/>
    </xf>
    <xf numFmtId="0" fontId="16" fillId="22" borderId="18" xfId="0" applyFont="1" applyFill="1" applyBorder="1" applyAlignment="1">
      <alignment horizontal="center" vertical="center" wrapText="1"/>
    </xf>
    <xf numFmtId="0" fontId="16" fillId="25" borderId="19" xfId="0" applyFont="1" applyFill="1" applyBorder="1" applyAlignment="1">
      <alignment horizontal="left" vertical="center" wrapText="1" indent="1"/>
    </xf>
    <xf numFmtId="0" fontId="19" fillId="26" borderId="1" xfId="1" applyFont="1" applyFill="1" applyBorder="1" applyAlignment="1">
      <alignment horizontal="center" vertical="center" wrapText="1"/>
    </xf>
    <xf numFmtId="14" fontId="20" fillId="26" borderId="1" xfId="1" applyNumberFormat="1" applyFont="1" applyFill="1" applyBorder="1" applyAlignment="1">
      <alignment horizontal="center" vertical="center" wrapText="1"/>
    </xf>
    <xf numFmtId="0" fontId="21" fillId="26" borderId="1" xfId="1" applyFont="1" applyFill="1" applyBorder="1" applyAlignment="1">
      <alignment horizontal="center" vertical="center" wrapText="1"/>
    </xf>
    <xf numFmtId="0" fontId="20" fillId="26" borderId="1" xfId="1" applyFont="1" applyFill="1" applyBorder="1" applyAlignment="1">
      <alignment horizontal="center" vertical="center" textRotation="90" wrapText="1"/>
    </xf>
    <xf numFmtId="0" fontId="22" fillId="26" borderId="5" xfId="1" applyFont="1" applyFill="1" applyBorder="1" applyAlignment="1">
      <alignment horizontal="center" vertical="center" wrapText="1"/>
    </xf>
    <xf numFmtId="0" fontId="22" fillId="26" borderId="21" xfId="1" applyFont="1" applyFill="1" applyBorder="1" applyAlignment="1">
      <alignment horizontal="center" vertical="center" wrapText="1"/>
    </xf>
    <xf numFmtId="0" fontId="22" fillId="26" borderId="7" xfId="1" applyFont="1" applyFill="1" applyBorder="1" applyAlignment="1">
      <alignment horizontal="center" vertical="center" wrapText="1"/>
    </xf>
    <xf numFmtId="0" fontId="25" fillId="26" borderId="5" xfId="0" applyFont="1" applyFill="1" applyBorder="1" applyAlignment="1">
      <alignment horizontal="center" vertical="center"/>
    </xf>
    <xf numFmtId="0" fontId="25" fillId="26" borderId="21" xfId="0" applyFont="1" applyFill="1" applyBorder="1" applyAlignment="1">
      <alignment horizontal="center" vertical="center"/>
    </xf>
    <xf numFmtId="0" fontId="25" fillId="26" borderId="7" xfId="0" applyFont="1" applyFill="1" applyBorder="1" applyAlignment="1">
      <alignment horizontal="center" vertical="center"/>
    </xf>
    <xf numFmtId="0" fontId="19" fillId="26" borderId="5" xfId="1" applyFont="1" applyFill="1" applyBorder="1" applyAlignment="1">
      <alignment horizontal="center" vertical="center" wrapText="1"/>
    </xf>
    <xf numFmtId="0" fontId="19" fillId="26" borderId="21" xfId="1" applyFont="1" applyFill="1" applyBorder="1" applyAlignment="1">
      <alignment horizontal="center" vertical="center" wrapText="1"/>
    </xf>
    <xf numFmtId="0" fontId="19" fillId="26" borderId="7" xfId="1" applyFont="1" applyFill="1" applyBorder="1" applyAlignment="1">
      <alignment horizontal="center" vertical="center" wrapText="1"/>
    </xf>
    <xf numFmtId="14" fontId="20" fillId="26" borderId="5" xfId="1" applyNumberFormat="1" applyFont="1" applyFill="1" applyBorder="1" applyAlignment="1">
      <alignment horizontal="center" vertical="center" wrapText="1"/>
    </xf>
    <xf numFmtId="14" fontId="20" fillId="26" borderId="21" xfId="1" applyNumberFormat="1" applyFont="1" applyFill="1" applyBorder="1" applyAlignment="1">
      <alignment horizontal="center" vertical="center" wrapText="1"/>
    </xf>
    <xf numFmtId="14" fontId="20" fillId="26" borderId="7" xfId="1" applyNumberFormat="1" applyFont="1" applyFill="1" applyBorder="1" applyAlignment="1">
      <alignment horizontal="center" vertical="center" wrapText="1"/>
    </xf>
    <xf numFmtId="0" fontId="21" fillId="26" borderId="5" xfId="1" applyFont="1" applyFill="1" applyBorder="1" applyAlignment="1">
      <alignment horizontal="center" vertical="center" wrapText="1"/>
    </xf>
    <xf numFmtId="0" fontId="21" fillId="26" borderId="21" xfId="1" applyFont="1" applyFill="1" applyBorder="1" applyAlignment="1">
      <alignment horizontal="center" vertical="center" wrapText="1"/>
    </xf>
    <xf numFmtId="0" fontId="21" fillId="26" borderId="7" xfId="1" applyFont="1" applyFill="1" applyBorder="1" applyAlignment="1">
      <alignment horizontal="center" vertical="center" wrapText="1"/>
    </xf>
    <xf numFmtId="0" fontId="29" fillId="28" borderId="5" xfId="0" applyFont="1" applyFill="1" applyBorder="1" applyAlignment="1">
      <alignment horizontal="center" vertical="center"/>
    </xf>
    <xf numFmtId="0" fontId="29" fillId="28" borderId="21" xfId="0" applyFont="1" applyFill="1" applyBorder="1" applyAlignment="1">
      <alignment horizontal="center" vertical="center"/>
    </xf>
    <xf numFmtId="0" fontId="29" fillId="28" borderId="7" xfId="0" applyFont="1" applyFill="1" applyBorder="1" applyAlignment="1">
      <alignment horizontal="center" vertical="center"/>
    </xf>
    <xf numFmtId="0" fontId="30" fillId="24" borderId="5" xfId="1" applyFont="1" applyFill="1" applyBorder="1" applyAlignment="1">
      <alignment horizontal="center" vertical="center" wrapText="1"/>
    </xf>
    <xf numFmtId="0" fontId="30" fillId="24" borderId="21" xfId="1" applyFont="1" applyFill="1" applyBorder="1" applyAlignment="1">
      <alignment horizontal="center" vertical="center" wrapText="1"/>
    </xf>
    <xf numFmtId="0" fontId="30" fillId="24" borderId="7" xfId="1" applyFont="1" applyFill="1" applyBorder="1" applyAlignment="1">
      <alignment horizontal="center" vertical="center" wrapText="1"/>
    </xf>
    <xf numFmtId="0" fontId="15" fillId="24" borderId="5" xfId="1" applyFont="1" applyFill="1" applyBorder="1" applyAlignment="1">
      <alignment horizontal="center" vertical="center" wrapText="1"/>
    </xf>
    <xf numFmtId="0" fontId="15" fillId="24" borderId="21" xfId="1" applyFont="1" applyFill="1" applyBorder="1" applyAlignment="1">
      <alignment horizontal="center" vertical="center" wrapText="1"/>
    </xf>
    <xf numFmtId="0" fontId="15" fillId="24" borderId="7" xfId="1" applyFont="1" applyFill="1" applyBorder="1" applyAlignment="1">
      <alignment horizontal="center" vertical="center" wrapText="1"/>
    </xf>
    <xf numFmtId="0" fontId="24" fillId="24" borderId="5" xfId="1" applyFont="1" applyFill="1" applyBorder="1" applyAlignment="1">
      <alignment horizontal="center" vertical="center" wrapText="1"/>
    </xf>
    <xf numFmtId="0" fontId="24" fillId="24" borderId="21" xfId="1" applyFont="1" applyFill="1" applyBorder="1" applyAlignment="1">
      <alignment horizontal="center" vertical="center" wrapText="1"/>
    </xf>
    <xf numFmtId="0" fontId="24" fillId="24" borderId="7" xfId="1" applyFont="1" applyFill="1" applyBorder="1" applyAlignment="1">
      <alignment horizontal="center" vertical="center" wrapText="1"/>
    </xf>
    <xf numFmtId="0" fontId="18" fillId="28" borderId="1" xfId="1" applyFont="1" applyFill="1" applyBorder="1" applyAlignment="1">
      <alignment horizontal="center" vertical="center" wrapText="1"/>
    </xf>
    <xf numFmtId="0" fontId="28" fillId="28" borderId="1" xfId="1" applyFont="1" applyFill="1" applyBorder="1" applyAlignment="1">
      <alignment horizontal="center" vertical="center" textRotation="90" wrapText="1"/>
    </xf>
    <xf numFmtId="0" fontId="28" fillId="28" borderId="5" xfId="1" applyFont="1" applyFill="1" applyBorder="1" applyAlignment="1">
      <alignment horizontal="center" vertical="center" textRotation="90" wrapText="1"/>
    </xf>
    <xf numFmtId="0" fontId="28" fillId="28" borderId="21" xfId="1" applyFont="1" applyFill="1" applyBorder="1" applyAlignment="1">
      <alignment horizontal="center" vertical="center" textRotation="90" wrapText="1"/>
    </xf>
    <xf numFmtId="0" fontId="28" fillId="28" borderId="7" xfId="1" applyFont="1" applyFill="1" applyBorder="1" applyAlignment="1">
      <alignment horizontal="center" vertical="center" textRotation="90" wrapText="1"/>
    </xf>
    <xf numFmtId="0" fontId="26" fillId="28" borderId="1" xfId="1" applyFont="1" applyFill="1" applyBorder="1" applyAlignment="1">
      <alignment horizontal="center" vertical="center" wrapText="1"/>
    </xf>
    <xf numFmtId="0" fontId="27" fillId="28" borderId="5" xfId="1" applyFont="1" applyFill="1" applyBorder="1" applyAlignment="1">
      <alignment horizontal="center" vertical="center" wrapText="1"/>
    </xf>
    <xf numFmtId="0" fontId="27" fillId="28" borderId="21" xfId="1" applyFont="1" applyFill="1" applyBorder="1" applyAlignment="1">
      <alignment horizontal="center" vertical="center" wrapText="1"/>
    </xf>
    <xf numFmtId="0" fontId="27" fillId="28" borderId="7" xfId="1" applyFont="1" applyFill="1" applyBorder="1" applyAlignment="1">
      <alignment horizontal="center" vertical="center" wrapText="1"/>
    </xf>
    <xf numFmtId="0" fontId="12" fillId="24" borderId="5" xfId="1" applyFont="1" applyFill="1" applyBorder="1" applyAlignment="1">
      <alignment horizontal="center" vertical="center" textRotation="90" wrapText="1"/>
    </xf>
    <xf numFmtId="0" fontId="12" fillId="24" borderId="21" xfId="1" applyFont="1" applyFill="1" applyBorder="1" applyAlignment="1">
      <alignment horizontal="center" vertical="center" textRotation="90" wrapText="1"/>
    </xf>
    <xf numFmtId="0" fontId="12" fillId="24" borderId="7" xfId="1" applyFont="1" applyFill="1" applyBorder="1" applyAlignment="1">
      <alignment horizontal="center" vertical="center" textRotation="90" wrapText="1"/>
    </xf>
    <xf numFmtId="0" fontId="25" fillId="24" borderId="5" xfId="0" applyFont="1" applyFill="1" applyBorder="1" applyAlignment="1">
      <alignment horizontal="center" vertical="center"/>
    </xf>
    <xf numFmtId="0" fontId="25" fillId="24" borderId="21" xfId="0" applyFont="1" applyFill="1" applyBorder="1" applyAlignment="1">
      <alignment horizontal="center" vertical="center"/>
    </xf>
    <xf numFmtId="0" fontId="25" fillId="24" borderId="7" xfId="0" applyFont="1" applyFill="1" applyBorder="1" applyAlignment="1">
      <alignment horizontal="center" vertical="center"/>
    </xf>
    <xf numFmtId="0" fontId="20" fillId="26" borderId="5" xfId="1" applyFont="1" applyFill="1" applyBorder="1" applyAlignment="1">
      <alignment horizontal="center" vertical="center" textRotation="90" wrapText="1"/>
    </xf>
    <xf numFmtId="0" fontId="20" fillId="26" borderId="21" xfId="1" applyFont="1" applyFill="1" applyBorder="1" applyAlignment="1">
      <alignment horizontal="center" vertical="center" textRotation="90" wrapText="1"/>
    </xf>
    <xf numFmtId="0" fontId="20" fillId="26" borderId="7" xfId="1" applyFont="1" applyFill="1" applyBorder="1" applyAlignment="1">
      <alignment horizontal="center" vertical="center" textRotation="90" wrapText="1"/>
    </xf>
    <xf numFmtId="0" fontId="18" fillId="28" borderId="5" xfId="1" applyFont="1" applyFill="1" applyBorder="1" applyAlignment="1">
      <alignment horizontal="center" vertical="top" wrapText="1"/>
    </xf>
    <xf numFmtId="0" fontId="18" fillId="28" borderId="21" xfId="1" applyFont="1" applyFill="1" applyBorder="1" applyAlignment="1">
      <alignment horizontal="center" vertical="top" wrapText="1"/>
    </xf>
    <xf numFmtId="0" fontId="18" fillId="28" borderId="22" xfId="1" applyFont="1" applyFill="1" applyBorder="1" applyAlignment="1">
      <alignment horizontal="center" vertical="top" wrapText="1"/>
    </xf>
    <xf numFmtId="0" fontId="28" fillId="28" borderId="5" xfId="1" applyFont="1" applyFill="1" applyBorder="1" applyAlignment="1">
      <alignment horizontal="center" vertical="top" textRotation="90" wrapText="1"/>
    </xf>
    <xf numFmtId="0" fontId="28" fillId="28" borderId="21" xfId="1" applyFont="1" applyFill="1" applyBorder="1" applyAlignment="1">
      <alignment horizontal="center" vertical="top" textRotation="90" wrapText="1"/>
    </xf>
    <xf numFmtId="0" fontId="28" fillId="28" borderId="22" xfId="1" applyFont="1" applyFill="1" applyBorder="1" applyAlignment="1">
      <alignment horizontal="center" vertical="top" textRotation="90" wrapText="1"/>
    </xf>
    <xf numFmtId="0" fontId="26" fillId="28" borderId="1" xfId="1" applyFont="1" applyFill="1" applyBorder="1" applyAlignment="1">
      <alignment horizontal="center" vertical="top" wrapText="1"/>
    </xf>
    <xf numFmtId="0" fontId="27" fillId="28" borderId="1" xfId="1" applyFont="1" applyFill="1" applyBorder="1" applyAlignment="1">
      <alignment horizontal="center" vertical="top" wrapText="1"/>
    </xf>
    <xf numFmtId="0" fontId="18" fillId="28" borderId="1" xfId="1" applyFont="1" applyFill="1" applyBorder="1" applyAlignment="1">
      <alignment horizontal="center" vertical="top" wrapText="1"/>
    </xf>
    <xf numFmtId="0" fontId="28" fillId="28" borderId="1" xfId="1" applyFont="1" applyFill="1" applyBorder="1" applyAlignment="1">
      <alignment horizontal="center" vertical="top" textRotation="90" wrapText="1"/>
    </xf>
    <xf numFmtId="0" fontId="26" fillId="28" borderId="5" xfId="1" applyFont="1" applyFill="1" applyBorder="1" applyAlignment="1">
      <alignment horizontal="center" vertical="top" wrapText="1"/>
    </xf>
    <xf numFmtId="0" fontId="26" fillId="28" borderId="21" xfId="1" applyFont="1" applyFill="1" applyBorder="1" applyAlignment="1">
      <alignment horizontal="center" vertical="top" wrapText="1"/>
    </xf>
    <xf numFmtId="0" fontId="26" fillId="28" borderId="22" xfId="1" applyFont="1" applyFill="1" applyBorder="1" applyAlignment="1">
      <alignment horizontal="center" vertical="top" wrapText="1"/>
    </xf>
    <xf numFmtId="0" fontId="27" fillId="28" borderId="5" xfId="1" applyFont="1" applyFill="1" applyBorder="1" applyAlignment="1">
      <alignment horizontal="center" vertical="top" wrapText="1"/>
    </xf>
    <xf numFmtId="0" fontId="27" fillId="28" borderId="21" xfId="1" applyFont="1" applyFill="1" applyBorder="1" applyAlignment="1">
      <alignment horizontal="center" vertical="top" wrapText="1"/>
    </xf>
    <xf numFmtId="0" fontId="27" fillId="28" borderId="22" xfId="1" applyFont="1" applyFill="1" applyBorder="1" applyAlignment="1">
      <alignment horizontal="center" vertical="top" wrapText="1"/>
    </xf>
    <xf numFmtId="0" fontId="26" fillId="28" borderId="5" xfId="1" applyFont="1" applyFill="1" applyBorder="1" applyAlignment="1">
      <alignment horizontal="center" vertical="center" wrapText="1"/>
    </xf>
    <xf numFmtId="0" fontId="26" fillId="28" borderId="21" xfId="1" applyFont="1" applyFill="1" applyBorder="1" applyAlignment="1">
      <alignment horizontal="center" vertical="center" wrapText="1"/>
    </xf>
    <xf numFmtId="0" fontId="26" fillId="28" borderId="22" xfId="1" applyFont="1" applyFill="1" applyBorder="1" applyAlignment="1">
      <alignment horizontal="center" vertical="center" wrapText="1"/>
    </xf>
    <xf numFmtId="0" fontId="27" fillId="28" borderId="22" xfId="1" applyFont="1" applyFill="1" applyBorder="1" applyAlignment="1">
      <alignment horizontal="center" vertical="center" wrapText="1"/>
    </xf>
    <xf numFmtId="0" fontId="18" fillId="28" borderId="5" xfId="1" applyFont="1" applyFill="1" applyBorder="1" applyAlignment="1">
      <alignment horizontal="center" vertical="center" wrapText="1"/>
    </xf>
    <xf numFmtId="0" fontId="18" fillId="28" borderId="21" xfId="1" applyFont="1" applyFill="1" applyBorder="1" applyAlignment="1">
      <alignment horizontal="center" vertical="center" wrapText="1"/>
    </xf>
    <xf numFmtId="0" fontId="18" fillId="28" borderId="22" xfId="1" applyFont="1" applyFill="1" applyBorder="1" applyAlignment="1">
      <alignment horizontal="center" vertical="center" wrapText="1"/>
    </xf>
    <xf numFmtId="0" fontId="28" fillId="28" borderId="22" xfId="1" applyFont="1" applyFill="1" applyBorder="1" applyAlignment="1">
      <alignment horizontal="center" vertical="center" textRotation="90" wrapText="1"/>
    </xf>
    <xf numFmtId="0" fontId="21" fillId="26" borderId="1" xfId="1" applyFont="1" applyFill="1" applyBorder="1" applyAlignment="1">
      <alignment horizontal="left" vertical="center" wrapText="1" indent="1"/>
    </xf>
    <xf numFmtId="0" fontId="21" fillId="30" borderId="1" xfId="1" applyFont="1" applyFill="1" applyBorder="1" applyAlignment="1">
      <alignment horizontal="center" vertical="center" wrapText="1"/>
    </xf>
    <xf numFmtId="0" fontId="20" fillId="30" borderId="1" xfId="1" applyFont="1" applyFill="1" applyBorder="1" applyAlignment="1">
      <alignment horizontal="center" vertical="center" textRotation="90" wrapText="1"/>
    </xf>
    <xf numFmtId="0" fontId="19" fillId="30" borderId="5" xfId="1" applyFont="1" applyFill="1" applyBorder="1" applyAlignment="1">
      <alignment horizontal="center" vertical="center" wrapText="1"/>
    </xf>
    <xf numFmtId="0" fontId="19" fillId="30" borderId="21" xfId="1" applyFont="1" applyFill="1" applyBorder="1" applyAlignment="1">
      <alignment horizontal="center" vertical="center" wrapText="1"/>
    </xf>
    <xf numFmtId="0" fontId="19" fillId="30" borderId="7" xfId="1" applyFont="1" applyFill="1" applyBorder="1" applyAlignment="1">
      <alignment horizontal="center" vertical="center" wrapText="1"/>
    </xf>
    <xf numFmtId="14" fontId="20" fillId="30" borderId="1" xfId="1" applyNumberFormat="1" applyFont="1" applyFill="1" applyBorder="1" applyAlignment="1">
      <alignment horizontal="center" vertical="center" wrapText="1"/>
    </xf>
    <xf numFmtId="0" fontId="21" fillId="30" borderId="1" xfId="1" applyFont="1" applyFill="1" applyBorder="1" applyAlignment="1">
      <alignment horizontal="left" vertical="center" wrapText="1" inden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9900"/>
      <color rgb="FF996600"/>
      <color rgb="FFCC66FF"/>
      <color rgb="FF9933FF"/>
      <color rgb="FFCC9900"/>
      <color rgb="FF808000"/>
      <color rgb="FFA50021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15</xdr:row>
      <xdr:rowOff>219075</xdr:rowOff>
    </xdr:from>
    <xdr:to>
      <xdr:col>36</xdr:col>
      <xdr:colOff>227555</xdr:colOff>
      <xdr:row>37</xdr:row>
      <xdr:rowOff>142327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550" y="3619500"/>
          <a:ext cx="8361905" cy="4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wb501/DWB%205.0.1a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ba1fp3\GSTIS%20Remote%20Tools$\Vol1\Deliverables\SIG\PDG\PDG_V1.15b_Template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l Notes"/>
      <sheetName val="Revision"/>
      <sheetName val="Checklist"/>
      <sheetName val="Contact"/>
      <sheetName val="Host Collection"/>
      <sheetName val="WWNs"/>
      <sheetName val="FA Connections"/>
      <sheetName val="SCB1"/>
      <sheetName val="SCQ1"/>
      <sheetName val="DS-16B2"/>
      <sheetName val="DS-16B"/>
      <sheetName val="ED-1032"/>
      <sheetName val="DS-16M"/>
      <sheetName val="DS-32M"/>
      <sheetName val="ED-64M"/>
      <sheetName val="Zone (Fabric A)"/>
      <sheetName val="Zone (Fabric B)"/>
      <sheetName val="Volume Logix"/>
      <sheetName val="Connectrix Info."/>
      <sheetName val="SNMP-email"/>
      <sheetName val="Symm Info."/>
      <sheetName val="SYMMxxx VM"/>
      <sheetName val="CMS users"/>
      <sheetName val="Software Revisions"/>
      <sheetName val="FA LUN Allocation"/>
      <sheetName val="Fan-in Ratio"/>
      <sheetName val="Issues"/>
      <sheetName val="port assignments (16)"/>
      <sheetName val="port assignments (32)"/>
      <sheetName val="port assignments (64)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Company Name:</v>
          </cell>
          <cell r="B1" t="str">
            <v>Conglomo</v>
          </cell>
          <cell r="E1" t="str">
            <v>Fabric:</v>
          </cell>
        </row>
        <row r="2">
          <cell r="A2" t="str">
            <v>Machine Identification</v>
          </cell>
          <cell r="E2" t="str">
            <v>Switch Reference:</v>
          </cell>
          <cell r="F2" t="str">
            <v>ABS01</v>
          </cell>
          <cell r="G2" t="str">
            <v>ABS02</v>
          </cell>
          <cell r="H2" t="str">
            <v>ABS03</v>
          </cell>
          <cell r="I2" t="str">
            <v>ABS04</v>
          </cell>
          <cell r="J2" t="str">
            <v>ABS05</v>
          </cell>
          <cell r="K2" t="str">
            <v>ABS06</v>
          </cell>
          <cell r="L2" t="str">
            <v>ABS07</v>
          </cell>
          <cell r="M2" t="str">
            <v>ABS08</v>
          </cell>
          <cell r="N2" t="str">
            <v>ABS09</v>
          </cell>
          <cell r="O2" t="str">
            <v>ABS10</v>
          </cell>
          <cell r="P2" t="str">
            <v>ABS11</v>
          </cell>
          <cell r="Q2" t="str">
            <v>ABS12</v>
          </cell>
        </row>
        <row r="3">
          <cell r="A3" t="str">
            <v>Device Name</v>
          </cell>
          <cell r="B3" t="str">
            <v>Notes</v>
          </cell>
          <cell r="C3" t="str">
            <v>Port
Description</v>
          </cell>
          <cell r="D3" t="str">
            <v>HBA Ident.</v>
          </cell>
          <cell r="E3" t="str">
            <v>WWN</v>
          </cell>
          <cell r="F3" t="str">
            <v>SW-01</v>
          </cell>
          <cell r="G3" t="str">
            <v>SW-02</v>
          </cell>
          <cell r="H3" t="str">
            <v>SW-03</v>
          </cell>
          <cell r="I3" t="str">
            <v>SW-04</v>
          </cell>
          <cell r="J3" t="str">
            <v>SW-05</v>
          </cell>
          <cell r="K3" t="str">
            <v>SW-06</v>
          </cell>
          <cell r="L3" t="str">
            <v>SW-07</v>
          </cell>
          <cell r="M3" t="str">
            <v>SW-08</v>
          </cell>
          <cell r="N3" t="str">
            <v>SW-09</v>
          </cell>
          <cell r="O3" t="str">
            <v>SW-10</v>
          </cell>
          <cell r="P3" t="str">
            <v>SW-11</v>
          </cell>
          <cell r="Q3" t="str">
            <v>SW-12</v>
          </cell>
        </row>
        <row r="5">
          <cell r="A5" t="str">
            <v>Symmetrix:</v>
          </cell>
        </row>
        <row r="6">
          <cell r="A6" t="str">
            <v>SYMM0906</v>
          </cell>
          <cell r="B6">
            <v>185700906</v>
          </cell>
          <cell r="C6" t="str">
            <v>Sun Storage</v>
          </cell>
          <cell r="D6" t="str">
            <v>FA14aA</v>
          </cell>
          <cell r="E6" t="str">
            <v>50060482C4648A8D</v>
          </cell>
        </row>
        <row r="7">
          <cell r="A7" t="str">
            <v>SYMM0906</v>
          </cell>
          <cell r="B7">
            <v>185700906</v>
          </cell>
          <cell r="C7" t="str">
            <v>NT Storage</v>
          </cell>
          <cell r="D7" t="str">
            <v>FA14bA</v>
          </cell>
          <cell r="E7" t="str">
            <v>50060482C4648A9D</v>
          </cell>
        </row>
        <row r="8">
          <cell r="A8" t="str">
            <v>SYMM0906</v>
          </cell>
          <cell r="B8">
            <v>185700906</v>
          </cell>
          <cell r="C8" t="str">
            <v>Sun Storage</v>
          </cell>
          <cell r="D8" t="str">
            <v>FA3aA</v>
          </cell>
          <cell r="E8" t="str">
            <v>50060482C4648A82</v>
          </cell>
        </row>
        <row r="9">
          <cell r="A9" t="str">
            <v>SYMM0906</v>
          </cell>
          <cell r="B9">
            <v>185700906</v>
          </cell>
          <cell r="C9" t="str">
            <v>NT Storage</v>
          </cell>
          <cell r="D9" t="str">
            <v>FA3aB</v>
          </cell>
          <cell r="E9" t="str">
            <v>50060482C4648AA2</v>
          </cell>
        </row>
        <row r="11">
          <cell r="A11" t="str">
            <v>SYMM0916</v>
          </cell>
          <cell r="B11">
            <v>185700916</v>
          </cell>
          <cell r="C11" t="str">
            <v>Sun Storage</v>
          </cell>
          <cell r="D11" t="str">
            <v>FA3bA</v>
          </cell>
          <cell r="E11" t="str">
            <v>50060482C4648D12</v>
          </cell>
        </row>
        <row r="12">
          <cell r="A12" t="str">
            <v>SYMM0916</v>
          </cell>
          <cell r="B12">
            <v>185700916</v>
          </cell>
          <cell r="C12" t="str">
            <v>NT Storage</v>
          </cell>
          <cell r="D12" t="str">
            <v>FA3bB</v>
          </cell>
          <cell r="E12" t="str">
            <v>50060482C4648D32</v>
          </cell>
        </row>
        <row r="15">
          <cell r="A15" t="str">
            <v>Switch ISLs:</v>
          </cell>
        </row>
        <row r="16">
          <cell r="A16" t="str">
            <v>SW01</v>
          </cell>
          <cell r="C16" t="str">
            <v>ISL-01-02-A</v>
          </cell>
          <cell r="D16" t="str">
            <v>ISL</v>
          </cell>
          <cell r="E16" t="str">
            <v>10:00:00:60:69:40:1E:3C</v>
          </cell>
        </row>
        <row r="17">
          <cell r="A17" t="str">
            <v>SW01</v>
          </cell>
          <cell r="C17" t="str">
            <v>ISL-01-02-B</v>
          </cell>
          <cell r="D17" t="str">
            <v>ISL</v>
          </cell>
          <cell r="E17" t="str">
            <v>10:00:00:60:69:40:1E:3C</v>
          </cell>
        </row>
        <row r="18">
          <cell r="A18" t="str">
            <v>SW02</v>
          </cell>
          <cell r="C18" t="str">
            <v>ISL-01-02-A</v>
          </cell>
          <cell r="D18" t="str">
            <v>ISL</v>
          </cell>
          <cell r="E18" t="str">
            <v>10:00:00:60:69:40:1F:CD</v>
          </cell>
        </row>
        <row r="19">
          <cell r="A19" t="str">
            <v>SW02</v>
          </cell>
          <cell r="C19" t="str">
            <v>ISL-01-02-B</v>
          </cell>
          <cell r="D19" t="str">
            <v>ISL</v>
          </cell>
          <cell r="E19" t="str">
            <v>10:00:00:60:69:40:1F:CD</v>
          </cell>
        </row>
        <row r="21">
          <cell r="A21" t="str">
            <v>Tape:</v>
          </cell>
        </row>
        <row r="22">
          <cell r="A22" t="str">
            <v>STK700</v>
          </cell>
          <cell r="C22" t="str">
            <v>Drive1</v>
          </cell>
          <cell r="D22" t="str">
            <v>TAPE1</v>
          </cell>
        </row>
        <row r="24">
          <cell r="A24" t="str">
            <v>Servers:</v>
          </cell>
        </row>
        <row r="26">
          <cell r="A26" t="str">
            <v>Alpha</v>
          </cell>
          <cell r="C26" t="str">
            <v>this</v>
          </cell>
          <cell r="D26" t="str">
            <v>A</v>
          </cell>
          <cell r="E26" t="str">
            <v>10:00:00:00:C9:26:A2:53</v>
          </cell>
        </row>
        <row r="27">
          <cell r="A27" t="str">
            <v>Alpha</v>
          </cell>
          <cell r="C27" t="str">
            <v>is</v>
          </cell>
          <cell r="D27" t="str">
            <v>B</v>
          </cell>
          <cell r="E27" t="str">
            <v>10:00:00:00:C9:26:A2:54</v>
          </cell>
        </row>
        <row r="28">
          <cell r="A28" t="str">
            <v>Beta</v>
          </cell>
          <cell r="C28" t="str">
            <v>a</v>
          </cell>
          <cell r="D28" t="str">
            <v>A</v>
          </cell>
          <cell r="E28" t="str">
            <v>10:00:00:00:C9:26:A0:86</v>
          </cell>
        </row>
        <row r="29">
          <cell r="A29" t="str">
            <v>Gama</v>
          </cell>
          <cell r="C29" t="str">
            <v>short</v>
          </cell>
          <cell r="D29" t="str">
            <v>A</v>
          </cell>
          <cell r="E29" t="str">
            <v>10:00:00:00:C9:28:1F:3C</v>
          </cell>
        </row>
        <row r="30">
          <cell r="A30" t="str">
            <v>Delta</v>
          </cell>
          <cell r="C30" t="str">
            <v>verbage</v>
          </cell>
          <cell r="D30" t="str">
            <v>A</v>
          </cell>
          <cell r="E30" t="str">
            <v>10:00:00:00:C9:26:A1:5C</v>
          </cell>
        </row>
        <row r="31">
          <cell r="A31" t="str">
            <v>Web</v>
          </cell>
          <cell r="C31" t="str">
            <v>of</v>
          </cell>
          <cell r="D31" t="str">
            <v>A</v>
          </cell>
          <cell r="E31" t="str">
            <v>10:00:00:00:C9:26:A2:D0</v>
          </cell>
        </row>
        <row r="32">
          <cell r="A32" t="str">
            <v>Web</v>
          </cell>
          <cell r="C32" t="str">
            <v>what</v>
          </cell>
          <cell r="D32" t="str">
            <v>B</v>
          </cell>
          <cell r="E32" t="str">
            <v>10:00:00:00:C9:26:A2:DF</v>
          </cell>
        </row>
        <row r="33">
          <cell r="A33" t="str">
            <v>Exchange1</v>
          </cell>
          <cell r="C33" t="str">
            <v>is</v>
          </cell>
          <cell r="D33" t="str">
            <v>A</v>
          </cell>
          <cell r="E33" t="str">
            <v>10:00:00:00:C9:26:A3:98</v>
          </cell>
        </row>
        <row r="34">
          <cell r="A34" t="str">
            <v>Exchange2</v>
          </cell>
          <cell r="C34" t="str">
            <v>shown</v>
          </cell>
          <cell r="D34" t="str">
            <v>A</v>
          </cell>
          <cell r="E34" t="str">
            <v>10:00:00:00:C9:26:56:81</v>
          </cell>
        </row>
        <row r="35">
          <cell r="A35" t="str">
            <v>SQL1</v>
          </cell>
          <cell r="C35" t="str">
            <v>on</v>
          </cell>
          <cell r="D35" t="str">
            <v>A</v>
          </cell>
          <cell r="E35" t="str">
            <v>10:00:00:00:C9:26:A0:20</v>
          </cell>
        </row>
        <row r="36">
          <cell r="A36" t="str">
            <v>SQL2</v>
          </cell>
          <cell r="C36" t="str">
            <v>the</v>
          </cell>
          <cell r="D36" t="str">
            <v>A</v>
          </cell>
          <cell r="E36" t="str">
            <v>10:00:00:00:C9:26:A1:E0</v>
          </cell>
        </row>
        <row r="37">
          <cell r="A37" t="str">
            <v>Security</v>
          </cell>
          <cell r="C37" t="str">
            <v>port</v>
          </cell>
          <cell r="D37" t="str">
            <v>A</v>
          </cell>
          <cell r="E37" t="str">
            <v>10:00:00:00:C9:26:A1:F8</v>
          </cell>
        </row>
        <row r="38">
          <cell r="C38" t="str">
            <v>sheet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itle-Contacts"/>
      <sheetName val="Change Log"/>
      <sheetName val="Checklist"/>
      <sheetName val="Hardware Info"/>
      <sheetName val="Host"/>
      <sheetName val="Storage Ports"/>
      <sheetName val="Cx Ports"/>
      <sheetName val="VSAN Info"/>
      <sheetName val="Zoning"/>
      <sheetName val="Symm LUN Mask"/>
      <sheetName val="Symm Direct"/>
      <sheetName val="Symm0958"/>
      <sheetName val="Symm2003"/>
      <sheetName val="CLARiiON LDC"/>
      <sheetName val="Checksums"/>
      <sheetName val="Alias-WWN"/>
      <sheetName val="ESNMgrZoningReport"/>
      <sheetName val="SW Layout NEW"/>
      <sheetName val="SW Layout 140L3"/>
      <sheetName val="Scratch"/>
      <sheetName val="Style"/>
      <sheetName val="RIS"/>
    </sheetNames>
    <sheetDataSet>
      <sheetData sheetId="0" refreshError="1"/>
      <sheetData sheetId="1">
        <row r="3">
          <cell r="B3" t="str">
            <v>Company Name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26"/>
  <sheetViews>
    <sheetView showGridLines="0" zoomScaleNormal="100" workbookViewId="0">
      <selection activeCell="E7" sqref="E7:J12"/>
    </sheetView>
  </sheetViews>
  <sheetFormatPr defaultColWidth="4.28515625" defaultRowHeight="15.75" x14ac:dyDescent="0.25"/>
  <cols>
    <col min="1" max="1" width="2.42578125" customWidth="1"/>
    <col min="2" max="2" width="4.42578125" bestFit="1" customWidth="1"/>
    <col min="3" max="3" width="4" bestFit="1" customWidth="1"/>
    <col min="4" max="4" width="4.140625" style="10" bestFit="1" customWidth="1"/>
    <col min="5" max="6" width="4.42578125" style="10" bestFit="1" customWidth="1"/>
    <col min="7" max="29" width="4.42578125" bestFit="1" customWidth="1"/>
    <col min="30" max="30" width="2.28515625" customWidth="1"/>
  </cols>
  <sheetData>
    <row r="2" spans="2:58" s="1" customFormat="1" ht="18" customHeight="1" x14ac:dyDescent="0.35">
      <c r="B2" s="106" t="s">
        <v>11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8"/>
      <c r="AE2" s="106" t="s">
        <v>10</v>
      </c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8"/>
    </row>
    <row r="3" spans="2:58" s="1" customFormat="1" ht="18" customHeight="1" thickBot="1" x14ac:dyDescent="0.3">
      <c r="B3" s="4" t="s">
        <v>0</v>
      </c>
      <c r="C3" s="4" t="s">
        <v>1</v>
      </c>
      <c r="D3" s="4" t="s">
        <v>2</v>
      </c>
      <c r="E3" s="5">
        <v>0</v>
      </c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  <c r="AD3" s="3"/>
      <c r="AE3" s="4" t="s">
        <v>0</v>
      </c>
      <c r="AF3" s="4" t="s">
        <v>1</v>
      </c>
      <c r="AG3" s="4" t="s">
        <v>2</v>
      </c>
      <c r="AH3" s="5">
        <v>0</v>
      </c>
      <c r="AI3" s="5">
        <v>1</v>
      </c>
      <c r="AJ3" s="5">
        <v>2</v>
      </c>
      <c r="AK3" s="5">
        <v>3</v>
      </c>
      <c r="AL3" s="5">
        <v>4</v>
      </c>
      <c r="AM3" s="5">
        <v>5</v>
      </c>
      <c r="AN3" s="5">
        <v>6</v>
      </c>
      <c r="AO3" s="5">
        <v>7</v>
      </c>
      <c r="AP3" s="5">
        <v>8</v>
      </c>
      <c r="AQ3" s="5">
        <v>9</v>
      </c>
      <c r="AR3" s="5">
        <v>10</v>
      </c>
      <c r="AS3" s="5">
        <v>11</v>
      </c>
      <c r="AT3" s="5">
        <v>12</v>
      </c>
      <c r="AU3" s="5">
        <v>13</v>
      </c>
      <c r="AV3" s="6">
        <v>14</v>
      </c>
      <c r="AW3" s="5">
        <v>15</v>
      </c>
      <c r="AX3" s="6">
        <v>16</v>
      </c>
      <c r="AY3" s="5">
        <v>17</v>
      </c>
      <c r="AZ3" s="6">
        <v>18</v>
      </c>
      <c r="BA3" s="5">
        <v>19</v>
      </c>
      <c r="BB3" s="6">
        <v>20</v>
      </c>
      <c r="BC3" s="5">
        <v>21</v>
      </c>
      <c r="BD3" s="6">
        <v>22</v>
      </c>
      <c r="BE3" s="5">
        <v>23</v>
      </c>
      <c r="BF3" s="5">
        <v>24</v>
      </c>
    </row>
    <row r="4" spans="2:58" s="1" customFormat="1" ht="18" customHeight="1" thickBot="1" x14ac:dyDescent="0.3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E4" s="21">
        <v>12</v>
      </c>
      <c r="AF4" s="21">
        <v>2</v>
      </c>
      <c r="AG4" s="21">
        <v>2</v>
      </c>
      <c r="AH4" s="24" t="s">
        <v>13</v>
      </c>
      <c r="AI4" s="24" t="s">
        <v>13</v>
      </c>
      <c r="AJ4" s="24" t="s">
        <v>13</v>
      </c>
      <c r="AK4" s="24" t="s">
        <v>13</v>
      </c>
      <c r="AL4" s="24" t="s">
        <v>13</v>
      </c>
      <c r="AM4" s="24" t="s">
        <v>13</v>
      </c>
      <c r="AN4" s="24" t="s">
        <v>13</v>
      </c>
      <c r="AO4" s="24" t="s">
        <v>13</v>
      </c>
      <c r="AP4" s="27" t="s">
        <v>13</v>
      </c>
      <c r="AQ4" s="27" t="s">
        <v>13</v>
      </c>
      <c r="AR4" s="25" t="s">
        <v>4</v>
      </c>
      <c r="AS4" s="25" t="s">
        <v>4</v>
      </c>
      <c r="AT4" s="25" t="s">
        <v>4</v>
      </c>
      <c r="AU4" s="25" t="s">
        <v>4</v>
      </c>
      <c r="AV4" s="46" t="s">
        <v>13</v>
      </c>
      <c r="AW4" s="111" t="s">
        <v>18</v>
      </c>
      <c r="AX4" s="112"/>
      <c r="AY4" s="112"/>
      <c r="AZ4" s="112"/>
      <c r="BA4" s="112"/>
      <c r="BB4" s="112"/>
      <c r="BC4" s="112"/>
      <c r="BD4" s="112"/>
      <c r="BE4" s="112"/>
      <c r="BF4" s="113"/>
    </row>
    <row r="5" spans="2:58" s="1" customFormat="1" ht="18" customHeight="1" thickBot="1" x14ac:dyDescent="0.3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40"/>
      <c r="AE5" s="21">
        <v>11</v>
      </c>
      <c r="AF5" s="21">
        <v>2</v>
      </c>
      <c r="AG5" s="21">
        <v>1</v>
      </c>
      <c r="AH5" s="24" t="s">
        <v>13</v>
      </c>
      <c r="AI5" s="24" t="s">
        <v>13</v>
      </c>
      <c r="AJ5" s="24" t="s">
        <v>13</v>
      </c>
      <c r="AK5" s="24" t="s">
        <v>13</v>
      </c>
      <c r="AL5" s="24" t="s">
        <v>13</v>
      </c>
      <c r="AM5" s="24" t="s">
        <v>13</v>
      </c>
      <c r="AN5" s="24" t="s">
        <v>13</v>
      </c>
      <c r="AO5" s="24" t="s">
        <v>13</v>
      </c>
      <c r="AP5" s="27" t="s">
        <v>13</v>
      </c>
      <c r="AQ5" s="27" t="s">
        <v>13</v>
      </c>
      <c r="AR5" s="27" t="s">
        <v>13</v>
      </c>
      <c r="AS5" s="25" t="s">
        <v>4</v>
      </c>
      <c r="AT5" s="25" t="s">
        <v>4</v>
      </c>
      <c r="AU5" s="25" t="s">
        <v>4</v>
      </c>
      <c r="AV5" s="47" t="s">
        <v>4</v>
      </c>
      <c r="AW5" s="114"/>
      <c r="AX5" s="115"/>
      <c r="AY5" s="115"/>
      <c r="AZ5" s="115"/>
      <c r="BA5" s="115"/>
      <c r="BB5" s="115"/>
      <c r="BC5" s="115"/>
      <c r="BD5" s="115"/>
      <c r="BE5" s="115"/>
      <c r="BF5" s="116"/>
    </row>
    <row r="6" spans="2:58" s="1" customFormat="1" ht="18" customHeight="1" thickBot="1" x14ac:dyDescent="0.3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40"/>
      <c r="AE6" s="21">
        <v>10</v>
      </c>
      <c r="AF6" s="21">
        <v>2</v>
      </c>
      <c r="AG6" s="21">
        <v>0</v>
      </c>
      <c r="AH6" s="24" t="s">
        <v>13</v>
      </c>
      <c r="AI6" s="24" t="s">
        <v>13</v>
      </c>
      <c r="AJ6" s="24" t="s">
        <v>13</v>
      </c>
      <c r="AK6" s="24" t="s">
        <v>13</v>
      </c>
      <c r="AL6" s="24" t="s">
        <v>13</v>
      </c>
      <c r="AM6" s="24" t="s">
        <v>13</v>
      </c>
      <c r="AN6" s="24" t="s">
        <v>13</v>
      </c>
      <c r="AO6" s="24" t="s">
        <v>13</v>
      </c>
      <c r="AP6" s="27" t="s">
        <v>13</v>
      </c>
      <c r="AQ6" s="27" t="s">
        <v>13</v>
      </c>
      <c r="AR6" s="27" t="s">
        <v>13</v>
      </c>
      <c r="AS6" s="25" t="s">
        <v>4</v>
      </c>
      <c r="AT6" s="25" t="s">
        <v>4</v>
      </c>
      <c r="AU6" s="25" t="s">
        <v>4</v>
      </c>
      <c r="AV6" s="46" t="s">
        <v>13</v>
      </c>
      <c r="AW6" s="117"/>
      <c r="AX6" s="118"/>
      <c r="AY6" s="118"/>
      <c r="AZ6" s="118"/>
      <c r="BA6" s="118"/>
      <c r="BB6" s="118"/>
      <c r="BC6" s="118"/>
      <c r="BD6" s="118"/>
      <c r="BE6" s="118"/>
      <c r="BF6" s="119"/>
    </row>
    <row r="7" spans="2:58" s="1" customFormat="1" ht="18" customHeight="1" thickBot="1" x14ac:dyDescent="0.3">
      <c r="B7" s="20">
        <v>9</v>
      </c>
      <c r="C7" s="20">
        <v>5</v>
      </c>
      <c r="D7" s="20">
        <v>2</v>
      </c>
      <c r="E7" s="26">
        <v>400</v>
      </c>
      <c r="F7" s="26">
        <v>400</v>
      </c>
      <c r="G7" s="26">
        <v>400</v>
      </c>
      <c r="H7" s="26">
        <v>400</v>
      </c>
      <c r="I7" s="26">
        <v>400</v>
      </c>
      <c r="J7" s="26">
        <v>400</v>
      </c>
      <c r="K7" s="27" t="s">
        <v>12</v>
      </c>
      <c r="L7" s="27" t="s">
        <v>12</v>
      </c>
      <c r="M7" s="27" t="s">
        <v>12</v>
      </c>
      <c r="N7" s="27" t="s">
        <v>12</v>
      </c>
      <c r="O7" s="27" t="s">
        <v>12</v>
      </c>
      <c r="P7" s="45" t="s">
        <v>12</v>
      </c>
      <c r="Q7" s="45" t="s">
        <v>12</v>
      </c>
      <c r="R7" s="45" t="s">
        <v>12</v>
      </c>
      <c r="S7" s="45" t="s">
        <v>12</v>
      </c>
      <c r="T7" s="45" t="s">
        <v>12</v>
      </c>
      <c r="U7" s="24">
        <v>400</v>
      </c>
      <c r="V7" s="24">
        <v>400</v>
      </c>
      <c r="W7" s="24">
        <v>400</v>
      </c>
      <c r="X7" s="24">
        <v>400</v>
      </c>
      <c r="Y7" s="24">
        <v>400</v>
      </c>
      <c r="Z7" s="25" t="s">
        <v>4</v>
      </c>
      <c r="AA7" s="25" t="s">
        <v>4</v>
      </c>
      <c r="AB7" s="25" t="s">
        <v>4</v>
      </c>
      <c r="AC7" s="19" t="s">
        <v>12</v>
      </c>
      <c r="AE7" s="16">
        <v>9</v>
      </c>
      <c r="AF7" s="16">
        <v>1</v>
      </c>
      <c r="AG7" s="16">
        <v>3</v>
      </c>
      <c r="AH7" s="30">
        <v>600</v>
      </c>
      <c r="AI7" s="30">
        <v>600</v>
      </c>
      <c r="AJ7" s="30">
        <v>600</v>
      </c>
      <c r="AK7" s="30">
        <v>600</v>
      </c>
      <c r="AL7" s="30">
        <v>600</v>
      </c>
      <c r="AM7" s="30">
        <v>600</v>
      </c>
      <c r="AN7" s="30">
        <v>600</v>
      </c>
      <c r="AO7" s="30">
        <v>600</v>
      </c>
      <c r="AP7" s="30">
        <v>600</v>
      </c>
      <c r="AQ7" s="30">
        <v>600</v>
      </c>
      <c r="AR7" s="30">
        <v>600</v>
      </c>
      <c r="AS7" s="30">
        <v>600</v>
      </c>
      <c r="AT7" s="30">
        <v>600</v>
      </c>
      <c r="AU7" s="30">
        <v>600</v>
      </c>
      <c r="AV7" s="30">
        <v>600</v>
      </c>
      <c r="AW7" s="43"/>
      <c r="AX7" s="41"/>
      <c r="AY7" s="41"/>
      <c r="AZ7" s="41"/>
      <c r="BA7" s="41"/>
      <c r="BB7" s="41"/>
      <c r="BC7" s="41"/>
      <c r="BD7" s="41"/>
      <c r="BE7" s="41"/>
      <c r="BF7" s="42"/>
    </row>
    <row r="8" spans="2:58" s="1" customFormat="1" ht="18" customHeight="1" thickBot="1" x14ac:dyDescent="0.3">
      <c r="B8" s="20">
        <v>8</v>
      </c>
      <c r="C8" s="20">
        <v>5</v>
      </c>
      <c r="D8" s="20">
        <v>1</v>
      </c>
      <c r="E8" s="26">
        <v>400</v>
      </c>
      <c r="F8" s="26">
        <v>400</v>
      </c>
      <c r="G8" s="26">
        <v>400</v>
      </c>
      <c r="H8" s="26">
        <v>400</v>
      </c>
      <c r="I8" s="26">
        <v>400</v>
      </c>
      <c r="J8" s="26">
        <v>400</v>
      </c>
      <c r="K8" s="27" t="s">
        <v>12</v>
      </c>
      <c r="L8" s="27" t="s">
        <v>12</v>
      </c>
      <c r="M8" s="27" t="s">
        <v>12</v>
      </c>
      <c r="N8" s="27" t="s">
        <v>12</v>
      </c>
      <c r="O8" s="27" t="s">
        <v>12</v>
      </c>
      <c r="P8" s="45" t="s">
        <v>12</v>
      </c>
      <c r="Q8" s="45" t="s">
        <v>12</v>
      </c>
      <c r="R8" s="45" t="s">
        <v>12</v>
      </c>
      <c r="S8" s="45" t="s">
        <v>12</v>
      </c>
      <c r="T8" s="45" t="s">
        <v>12</v>
      </c>
      <c r="U8" s="24">
        <v>400</v>
      </c>
      <c r="V8" s="24">
        <v>400</v>
      </c>
      <c r="W8" s="24">
        <v>400</v>
      </c>
      <c r="X8" s="24">
        <v>400</v>
      </c>
      <c r="Y8" s="24">
        <v>400</v>
      </c>
      <c r="Z8" s="24">
        <v>400</v>
      </c>
      <c r="AA8" s="25" t="s">
        <v>4</v>
      </c>
      <c r="AB8" s="25" t="s">
        <v>4</v>
      </c>
      <c r="AC8" s="25" t="s">
        <v>4</v>
      </c>
      <c r="AE8" s="13">
        <v>8</v>
      </c>
      <c r="AF8" s="13">
        <v>1</v>
      </c>
      <c r="AG8" s="13">
        <v>2</v>
      </c>
      <c r="AH8" s="28">
        <v>600</v>
      </c>
      <c r="AI8" s="28">
        <v>600</v>
      </c>
      <c r="AJ8" s="28">
        <v>600</v>
      </c>
      <c r="AK8" s="28">
        <v>600</v>
      </c>
      <c r="AL8" s="28">
        <v>600</v>
      </c>
      <c r="AM8" s="28">
        <v>600</v>
      </c>
      <c r="AN8" s="28">
        <v>600</v>
      </c>
      <c r="AO8" s="28">
        <v>600</v>
      </c>
      <c r="AP8" s="28">
        <v>600</v>
      </c>
      <c r="AQ8" s="28">
        <v>600</v>
      </c>
      <c r="AR8" s="28">
        <v>600</v>
      </c>
      <c r="AS8" s="28">
        <v>600</v>
      </c>
      <c r="AT8" s="28">
        <v>600</v>
      </c>
      <c r="AU8" s="28">
        <v>600</v>
      </c>
      <c r="AV8" s="11">
        <v>600</v>
      </c>
      <c r="AW8" s="43"/>
      <c r="AX8" s="41"/>
      <c r="AY8" s="41"/>
      <c r="AZ8" s="41"/>
      <c r="BA8" s="41"/>
      <c r="BB8" s="41"/>
      <c r="BC8" s="41"/>
      <c r="BD8" s="41"/>
      <c r="BE8" s="41"/>
      <c r="BF8" s="42"/>
    </row>
    <row r="9" spans="2:58" s="1" customFormat="1" ht="18" customHeight="1" thickBot="1" x14ac:dyDescent="0.3">
      <c r="B9" s="20">
        <v>7</v>
      </c>
      <c r="C9" s="20">
        <v>5</v>
      </c>
      <c r="D9" s="20">
        <v>0</v>
      </c>
      <c r="E9" s="26">
        <v>400</v>
      </c>
      <c r="F9" s="26">
        <v>400</v>
      </c>
      <c r="G9" s="26">
        <v>400</v>
      </c>
      <c r="H9" s="26">
        <v>400</v>
      </c>
      <c r="I9" s="26">
        <v>400</v>
      </c>
      <c r="J9" s="26">
        <v>400</v>
      </c>
      <c r="K9" s="27" t="s">
        <v>12</v>
      </c>
      <c r="L9" s="27" t="s">
        <v>12</v>
      </c>
      <c r="M9" s="27" t="s">
        <v>12</v>
      </c>
      <c r="N9" s="27" t="s">
        <v>12</v>
      </c>
      <c r="O9" s="27" t="s">
        <v>12</v>
      </c>
      <c r="P9" s="45" t="s">
        <v>12</v>
      </c>
      <c r="Q9" s="45" t="s">
        <v>12</v>
      </c>
      <c r="R9" s="45" t="s">
        <v>12</v>
      </c>
      <c r="S9" s="45" t="s">
        <v>12</v>
      </c>
      <c r="T9" s="45" t="s">
        <v>12</v>
      </c>
      <c r="U9" s="24">
        <v>400</v>
      </c>
      <c r="V9" s="24">
        <v>400</v>
      </c>
      <c r="W9" s="24">
        <v>400</v>
      </c>
      <c r="X9" s="24">
        <v>400</v>
      </c>
      <c r="Y9" s="24">
        <v>400</v>
      </c>
      <c r="Z9" s="24">
        <v>400</v>
      </c>
      <c r="AA9" s="25" t="s">
        <v>4</v>
      </c>
      <c r="AB9" s="25" t="s">
        <v>4</v>
      </c>
      <c r="AC9" s="19">
        <v>400</v>
      </c>
      <c r="AE9" s="13">
        <v>7</v>
      </c>
      <c r="AF9" s="13">
        <v>1</v>
      </c>
      <c r="AG9" s="13">
        <v>1</v>
      </c>
      <c r="AH9" s="28">
        <v>600</v>
      </c>
      <c r="AI9" s="28">
        <v>600</v>
      </c>
      <c r="AJ9" s="28">
        <v>600</v>
      </c>
      <c r="AK9" s="28">
        <v>600</v>
      </c>
      <c r="AL9" s="28">
        <v>600</v>
      </c>
      <c r="AM9" s="28">
        <v>600</v>
      </c>
      <c r="AN9" s="28">
        <v>600</v>
      </c>
      <c r="AO9" s="28">
        <v>600</v>
      </c>
      <c r="AP9" s="28">
        <v>600</v>
      </c>
      <c r="AQ9" s="28">
        <v>600</v>
      </c>
      <c r="AR9" s="28">
        <v>600</v>
      </c>
      <c r="AS9" s="28">
        <v>600</v>
      </c>
      <c r="AT9" s="28">
        <v>600</v>
      </c>
      <c r="AU9" s="28">
        <v>600</v>
      </c>
      <c r="AV9" s="11">
        <v>600</v>
      </c>
      <c r="AW9" s="43"/>
      <c r="AX9" s="41"/>
      <c r="AY9" s="41"/>
      <c r="AZ9" s="41"/>
      <c r="BA9" s="41"/>
      <c r="BB9" s="41"/>
      <c r="BC9" s="41"/>
      <c r="BD9" s="41"/>
      <c r="BE9" s="41"/>
      <c r="BF9" s="42"/>
    </row>
    <row r="10" spans="2:58" s="1" customFormat="1" ht="18" customHeight="1" thickBot="1" x14ac:dyDescent="0.3">
      <c r="B10" s="23">
        <v>6</v>
      </c>
      <c r="C10" s="23">
        <v>4</v>
      </c>
      <c r="D10" s="23">
        <v>2</v>
      </c>
      <c r="E10" s="26">
        <v>400</v>
      </c>
      <c r="F10" s="26">
        <v>400</v>
      </c>
      <c r="G10" s="26">
        <v>400</v>
      </c>
      <c r="H10" s="26">
        <v>400</v>
      </c>
      <c r="I10" s="26">
        <v>400</v>
      </c>
      <c r="J10" s="26">
        <v>400</v>
      </c>
      <c r="K10" s="27" t="s">
        <v>12</v>
      </c>
      <c r="L10" s="27" t="s">
        <v>12</v>
      </c>
      <c r="M10" s="27" t="s">
        <v>12</v>
      </c>
      <c r="N10" s="27" t="s">
        <v>12</v>
      </c>
      <c r="O10" s="27" t="s">
        <v>12</v>
      </c>
      <c r="P10" s="45" t="s">
        <v>12</v>
      </c>
      <c r="Q10" s="45" t="s">
        <v>12</v>
      </c>
      <c r="R10" s="45" t="s">
        <v>12</v>
      </c>
      <c r="S10" s="45" t="s">
        <v>12</v>
      </c>
      <c r="T10" s="45" t="s">
        <v>12</v>
      </c>
      <c r="U10" s="24">
        <v>400</v>
      </c>
      <c r="V10" s="24">
        <v>400</v>
      </c>
      <c r="W10" s="24">
        <v>400</v>
      </c>
      <c r="X10" s="24">
        <v>400</v>
      </c>
      <c r="Y10" s="24">
        <v>400</v>
      </c>
      <c r="Z10" s="24">
        <v>400</v>
      </c>
      <c r="AA10" s="25" t="s">
        <v>4</v>
      </c>
      <c r="AB10" s="25" t="s">
        <v>4</v>
      </c>
      <c r="AC10" s="19" t="s">
        <v>12</v>
      </c>
      <c r="AE10" s="13">
        <v>6</v>
      </c>
      <c r="AF10" s="13">
        <v>1</v>
      </c>
      <c r="AG10" s="13">
        <v>0</v>
      </c>
      <c r="AH10" s="28">
        <v>600</v>
      </c>
      <c r="AI10" s="28">
        <v>600</v>
      </c>
      <c r="AJ10" s="28">
        <v>600</v>
      </c>
      <c r="AK10" s="28">
        <v>600</v>
      </c>
      <c r="AL10" s="28">
        <v>600</v>
      </c>
      <c r="AM10" s="28">
        <v>600</v>
      </c>
      <c r="AN10" s="28">
        <v>600</v>
      </c>
      <c r="AO10" s="28">
        <v>600</v>
      </c>
      <c r="AP10" s="28">
        <v>600</v>
      </c>
      <c r="AQ10" s="28">
        <v>600</v>
      </c>
      <c r="AR10" s="28">
        <v>600</v>
      </c>
      <c r="AS10" s="28">
        <v>600</v>
      </c>
      <c r="AT10" s="28">
        <v>600</v>
      </c>
      <c r="AU10" s="28">
        <v>600</v>
      </c>
      <c r="AV10" s="28">
        <v>600</v>
      </c>
      <c r="AW10" s="43"/>
      <c r="AX10" s="41"/>
      <c r="AY10" s="41"/>
      <c r="AZ10" s="41"/>
      <c r="BA10" s="41"/>
      <c r="BB10" s="41"/>
      <c r="BC10" s="41"/>
      <c r="BD10" s="41"/>
      <c r="BE10" s="41"/>
      <c r="BF10" s="42"/>
    </row>
    <row r="11" spans="2:58" s="3" customFormat="1" ht="18" customHeight="1" thickBot="1" x14ac:dyDescent="0.3">
      <c r="B11" s="23">
        <v>5</v>
      </c>
      <c r="C11" s="23">
        <v>4</v>
      </c>
      <c r="D11" s="23">
        <v>1</v>
      </c>
      <c r="E11" s="26">
        <v>400</v>
      </c>
      <c r="F11" s="26">
        <v>400</v>
      </c>
      <c r="G11" s="26">
        <v>400</v>
      </c>
      <c r="H11" s="26">
        <v>400</v>
      </c>
      <c r="I11" s="26">
        <v>400</v>
      </c>
      <c r="J11" s="26">
        <v>400</v>
      </c>
      <c r="K11" s="27" t="s">
        <v>12</v>
      </c>
      <c r="L11" s="27" t="s">
        <v>12</v>
      </c>
      <c r="M11" s="27" t="s">
        <v>12</v>
      </c>
      <c r="N11" s="27" t="s">
        <v>12</v>
      </c>
      <c r="O11" s="27" t="s">
        <v>12</v>
      </c>
      <c r="P11" s="45" t="s">
        <v>12</v>
      </c>
      <c r="Q11" s="45" t="s">
        <v>12</v>
      </c>
      <c r="R11" s="45" t="s">
        <v>12</v>
      </c>
      <c r="S11" s="45" t="s">
        <v>12</v>
      </c>
      <c r="T11" s="45" t="s">
        <v>12</v>
      </c>
      <c r="U11" s="24">
        <v>400</v>
      </c>
      <c r="V11" s="24">
        <v>400</v>
      </c>
      <c r="W11" s="24">
        <v>400</v>
      </c>
      <c r="X11" s="24">
        <v>400</v>
      </c>
      <c r="Y11" s="24">
        <v>400</v>
      </c>
      <c r="Z11" s="24">
        <v>400</v>
      </c>
      <c r="AA11" s="25" t="s">
        <v>4</v>
      </c>
      <c r="AB11" s="25" t="s">
        <v>4</v>
      </c>
      <c r="AC11" s="19">
        <v>400</v>
      </c>
      <c r="AD11" s="1"/>
      <c r="AE11" s="14">
        <v>5</v>
      </c>
      <c r="AF11" s="14">
        <v>0</v>
      </c>
      <c r="AG11" s="14">
        <v>4</v>
      </c>
      <c r="AH11" s="28">
        <v>600</v>
      </c>
      <c r="AI11" s="28">
        <v>600</v>
      </c>
      <c r="AJ11" s="28">
        <v>600</v>
      </c>
      <c r="AK11" s="28">
        <v>600</v>
      </c>
      <c r="AL11" s="28">
        <v>600</v>
      </c>
      <c r="AM11" s="28">
        <v>600</v>
      </c>
      <c r="AN11" s="28">
        <v>600</v>
      </c>
      <c r="AO11" s="28">
        <v>600</v>
      </c>
      <c r="AP11" s="28">
        <v>600</v>
      </c>
      <c r="AQ11" s="28">
        <v>600</v>
      </c>
      <c r="AR11" s="28">
        <v>600</v>
      </c>
      <c r="AS11" s="28">
        <v>600</v>
      </c>
      <c r="AT11" s="28">
        <v>600</v>
      </c>
      <c r="AU11" s="28">
        <v>600</v>
      </c>
      <c r="AV11" s="11">
        <v>600</v>
      </c>
      <c r="AW11" s="43"/>
      <c r="AX11" s="41"/>
      <c r="AY11" s="41"/>
      <c r="AZ11" s="41"/>
      <c r="BA11" s="41"/>
      <c r="BB11" s="41"/>
      <c r="BC11" s="41"/>
      <c r="BD11" s="41"/>
      <c r="BE11" s="41"/>
      <c r="BF11" s="42"/>
    </row>
    <row r="12" spans="2:58" s="3" customFormat="1" ht="18" customHeight="1" thickBot="1" x14ac:dyDescent="0.3">
      <c r="B12" s="23">
        <v>4</v>
      </c>
      <c r="C12" s="23">
        <v>4</v>
      </c>
      <c r="D12" s="23">
        <v>0</v>
      </c>
      <c r="E12" s="26">
        <v>400</v>
      </c>
      <c r="F12" s="26">
        <v>400</v>
      </c>
      <c r="G12" s="26">
        <v>400</v>
      </c>
      <c r="H12" s="26">
        <v>400</v>
      </c>
      <c r="I12" s="26">
        <v>400</v>
      </c>
      <c r="J12" s="26">
        <v>400</v>
      </c>
      <c r="K12" s="27" t="s">
        <v>12</v>
      </c>
      <c r="L12" s="27" t="s">
        <v>12</v>
      </c>
      <c r="M12" s="27" t="s">
        <v>12</v>
      </c>
      <c r="N12" s="27" t="s">
        <v>12</v>
      </c>
      <c r="O12" s="27" t="s">
        <v>12</v>
      </c>
      <c r="P12" s="45" t="s">
        <v>12</v>
      </c>
      <c r="Q12" s="45" t="s">
        <v>12</v>
      </c>
      <c r="R12" s="45" t="s">
        <v>12</v>
      </c>
      <c r="S12" s="45" t="s">
        <v>12</v>
      </c>
      <c r="T12" s="45" t="s">
        <v>12</v>
      </c>
      <c r="U12" s="24">
        <v>400</v>
      </c>
      <c r="V12" s="24">
        <v>400</v>
      </c>
      <c r="W12" s="24">
        <v>400</v>
      </c>
      <c r="X12" s="24">
        <v>400</v>
      </c>
      <c r="Y12" s="24">
        <v>400</v>
      </c>
      <c r="Z12" s="24">
        <v>400</v>
      </c>
      <c r="AA12" s="25" t="s">
        <v>4</v>
      </c>
      <c r="AB12" s="25" t="s">
        <v>4</v>
      </c>
      <c r="AC12" s="19" t="s">
        <v>12</v>
      </c>
      <c r="AD12" s="1"/>
      <c r="AE12" s="14">
        <v>4</v>
      </c>
      <c r="AF12" s="14">
        <v>0</v>
      </c>
      <c r="AG12" s="14">
        <v>3</v>
      </c>
      <c r="AH12" s="28">
        <v>600</v>
      </c>
      <c r="AI12" s="28">
        <v>600</v>
      </c>
      <c r="AJ12" s="28">
        <v>600</v>
      </c>
      <c r="AK12" s="28">
        <v>600</v>
      </c>
      <c r="AL12" s="28">
        <v>600</v>
      </c>
      <c r="AM12" s="28">
        <v>600</v>
      </c>
      <c r="AN12" s="28">
        <v>600</v>
      </c>
      <c r="AO12" s="28">
        <v>600</v>
      </c>
      <c r="AP12" s="28">
        <v>600</v>
      </c>
      <c r="AQ12" s="28">
        <v>600</v>
      </c>
      <c r="AR12" s="28">
        <v>600</v>
      </c>
      <c r="AS12" s="28">
        <v>600</v>
      </c>
      <c r="AT12" s="28">
        <v>600</v>
      </c>
      <c r="AU12" s="28">
        <v>600</v>
      </c>
      <c r="AV12" s="11">
        <v>600</v>
      </c>
      <c r="AW12" s="43"/>
      <c r="AX12" s="41"/>
      <c r="AY12" s="41"/>
      <c r="AZ12" s="41"/>
      <c r="BA12" s="41"/>
      <c r="BB12" s="41"/>
      <c r="BC12" s="41"/>
      <c r="BD12" s="41"/>
      <c r="BE12" s="41"/>
      <c r="BF12" s="42"/>
    </row>
    <row r="13" spans="2:58" s="2" customFormat="1" ht="18" customHeight="1" thickBot="1" x14ac:dyDescent="0.3">
      <c r="B13" s="22">
        <v>3</v>
      </c>
      <c r="C13" s="22">
        <v>3</v>
      </c>
      <c r="D13" s="22">
        <v>2</v>
      </c>
      <c r="E13" s="32">
        <v>600</v>
      </c>
      <c r="F13" s="32">
        <v>600</v>
      </c>
      <c r="G13" s="32">
        <v>600</v>
      </c>
      <c r="H13" s="32">
        <v>600</v>
      </c>
      <c r="I13" s="32">
        <v>600</v>
      </c>
      <c r="J13" s="32">
        <v>600</v>
      </c>
      <c r="K13" s="32">
        <v>600</v>
      </c>
      <c r="L13" s="32">
        <v>600</v>
      </c>
      <c r="M13" s="25" t="s">
        <v>4</v>
      </c>
      <c r="N13" s="25" t="s">
        <v>4</v>
      </c>
      <c r="O13" s="25" t="s">
        <v>4</v>
      </c>
      <c r="P13" s="25" t="s">
        <v>4</v>
      </c>
      <c r="Q13" s="25" t="s">
        <v>4</v>
      </c>
      <c r="R13" s="25" t="s">
        <v>4</v>
      </c>
      <c r="S13" s="25" t="s">
        <v>4</v>
      </c>
      <c r="T13" s="109" t="s">
        <v>15</v>
      </c>
      <c r="U13" s="109"/>
      <c r="V13" s="109"/>
      <c r="W13" s="109"/>
      <c r="X13" s="109"/>
      <c r="Y13" s="109"/>
      <c r="Z13" s="109"/>
      <c r="AA13" s="109"/>
      <c r="AB13" s="109"/>
      <c r="AC13" s="110"/>
      <c r="AD13" s="1"/>
      <c r="AE13" s="14">
        <v>3</v>
      </c>
      <c r="AF13" s="14">
        <v>0</v>
      </c>
      <c r="AG13" s="14">
        <v>2</v>
      </c>
      <c r="AH13" s="28">
        <v>600</v>
      </c>
      <c r="AI13" s="28">
        <v>600</v>
      </c>
      <c r="AJ13" s="28">
        <v>600</v>
      </c>
      <c r="AK13" s="28">
        <v>600</v>
      </c>
      <c r="AL13" s="28">
        <v>600</v>
      </c>
      <c r="AM13" s="28">
        <v>600</v>
      </c>
      <c r="AN13" s="28">
        <v>600</v>
      </c>
      <c r="AO13" s="28">
        <v>600</v>
      </c>
      <c r="AP13" s="28">
        <v>600</v>
      </c>
      <c r="AQ13" s="28">
        <v>600</v>
      </c>
      <c r="AR13" s="28">
        <v>600</v>
      </c>
      <c r="AS13" s="28">
        <v>600</v>
      </c>
      <c r="AT13" s="28">
        <v>600</v>
      </c>
      <c r="AU13" s="28">
        <v>600</v>
      </c>
      <c r="AV13" s="28">
        <v>600</v>
      </c>
      <c r="AW13" s="43"/>
      <c r="AX13" s="41"/>
      <c r="AY13" s="41"/>
      <c r="AZ13" s="41"/>
      <c r="BA13" s="41"/>
      <c r="BB13" s="41"/>
      <c r="BC13" s="41"/>
      <c r="BD13" s="41"/>
      <c r="BE13" s="41"/>
      <c r="BF13" s="42"/>
    </row>
    <row r="14" spans="2:58" s="1" customFormat="1" ht="18" customHeight="1" thickBot="1" x14ac:dyDescent="0.3">
      <c r="B14" s="22">
        <v>2</v>
      </c>
      <c r="C14" s="22">
        <v>3</v>
      </c>
      <c r="D14" s="22">
        <v>1</v>
      </c>
      <c r="E14" s="26">
        <v>400</v>
      </c>
      <c r="F14" s="26">
        <v>400</v>
      </c>
      <c r="G14" s="26">
        <v>400</v>
      </c>
      <c r="H14" s="26">
        <v>400</v>
      </c>
      <c r="I14" s="26">
        <v>400</v>
      </c>
      <c r="J14" s="26">
        <v>400</v>
      </c>
      <c r="K14" s="27" t="s">
        <v>12</v>
      </c>
      <c r="L14" s="27" t="s">
        <v>12</v>
      </c>
      <c r="M14" s="27" t="s">
        <v>12</v>
      </c>
      <c r="N14" s="27" t="s">
        <v>12</v>
      </c>
      <c r="O14" s="27" t="s">
        <v>12</v>
      </c>
      <c r="P14" s="45" t="s">
        <v>12</v>
      </c>
      <c r="Q14" s="45" t="s">
        <v>12</v>
      </c>
      <c r="R14" s="45" t="s">
        <v>12</v>
      </c>
      <c r="S14" s="45" t="s">
        <v>12</v>
      </c>
      <c r="T14" s="45" t="s">
        <v>12</v>
      </c>
      <c r="U14" s="45" t="s">
        <v>12</v>
      </c>
      <c r="V14" s="24">
        <v>400</v>
      </c>
      <c r="W14" s="24">
        <v>400</v>
      </c>
      <c r="X14" s="24">
        <v>400</v>
      </c>
      <c r="Y14" s="24">
        <v>400</v>
      </c>
      <c r="Z14" s="24">
        <v>400</v>
      </c>
      <c r="AA14" s="25" t="s">
        <v>4</v>
      </c>
      <c r="AB14" s="25" t="s">
        <v>4</v>
      </c>
      <c r="AC14" s="19">
        <v>400</v>
      </c>
      <c r="AE14" s="15">
        <v>2</v>
      </c>
      <c r="AF14" s="15">
        <v>0</v>
      </c>
      <c r="AG14" s="15">
        <v>1</v>
      </c>
      <c r="AH14" s="28">
        <v>600</v>
      </c>
      <c r="AI14" s="28">
        <v>600</v>
      </c>
      <c r="AJ14" s="28">
        <v>600</v>
      </c>
      <c r="AK14" s="28">
        <v>600</v>
      </c>
      <c r="AL14" s="31">
        <v>600</v>
      </c>
      <c r="AM14" s="31">
        <v>600</v>
      </c>
      <c r="AN14" s="31">
        <v>600</v>
      </c>
      <c r="AO14" s="31">
        <v>600</v>
      </c>
      <c r="AP14" s="31">
        <v>600</v>
      </c>
      <c r="AQ14" s="31">
        <v>600</v>
      </c>
      <c r="AR14" s="28">
        <v>600</v>
      </c>
      <c r="AS14" s="28">
        <v>600</v>
      </c>
      <c r="AT14" s="28">
        <v>600</v>
      </c>
      <c r="AU14" s="28">
        <v>600</v>
      </c>
      <c r="AV14" s="11">
        <v>600</v>
      </c>
      <c r="AW14" s="43"/>
      <c r="AX14" s="41"/>
      <c r="AY14" s="41"/>
      <c r="AZ14" s="41"/>
      <c r="BA14" s="41"/>
      <c r="BB14" s="41"/>
      <c r="BC14" s="41"/>
      <c r="BD14" s="41"/>
      <c r="BE14" s="41"/>
      <c r="BF14" s="42"/>
    </row>
    <row r="15" spans="2:58" s="1" customFormat="1" ht="18" customHeight="1" thickBot="1" x14ac:dyDescent="0.3">
      <c r="B15" s="22">
        <v>1</v>
      </c>
      <c r="C15" s="22">
        <v>3</v>
      </c>
      <c r="D15" s="22">
        <v>0</v>
      </c>
      <c r="E15" s="32">
        <v>600</v>
      </c>
      <c r="F15" s="32">
        <v>600</v>
      </c>
      <c r="G15" s="32">
        <v>600</v>
      </c>
      <c r="H15" s="32">
        <v>600</v>
      </c>
      <c r="I15" s="32">
        <v>600</v>
      </c>
      <c r="J15" s="32">
        <v>600</v>
      </c>
      <c r="K15" s="32">
        <v>600</v>
      </c>
      <c r="L15" s="26">
        <v>600</v>
      </c>
      <c r="M15" s="26">
        <v>600</v>
      </c>
      <c r="N15" s="26">
        <v>600</v>
      </c>
      <c r="O15" s="26">
        <v>600</v>
      </c>
      <c r="P15" s="25" t="s">
        <v>4</v>
      </c>
      <c r="Q15" s="25" t="s">
        <v>4</v>
      </c>
      <c r="R15" s="25" t="s">
        <v>4</v>
      </c>
      <c r="S15" s="19">
        <v>600</v>
      </c>
      <c r="T15" s="101" t="s">
        <v>17</v>
      </c>
      <c r="U15" s="101"/>
      <c r="V15" s="101"/>
      <c r="W15" s="101"/>
      <c r="X15" s="101"/>
      <c r="Y15" s="101"/>
      <c r="Z15" s="101"/>
      <c r="AA15" s="101"/>
      <c r="AB15" s="101"/>
      <c r="AC15" s="102"/>
      <c r="AE15" s="14">
        <v>1</v>
      </c>
      <c r="AF15" s="14">
        <v>0</v>
      </c>
      <c r="AG15" s="14">
        <v>0</v>
      </c>
      <c r="AH15" s="7">
        <v>600</v>
      </c>
      <c r="AI15" s="7">
        <v>600</v>
      </c>
      <c r="AJ15" s="7">
        <v>600</v>
      </c>
      <c r="AK15" s="17">
        <v>600</v>
      </c>
      <c r="AL15" s="18">
        <v>200</v>
      </c>
      <c r="AM15" s="18">
        <v>200</v>
      </c>
      <c r="AN15" s="18">
        <v>200</v>
      </c>
      <c r="AO15" s="18">
        <v>200</v>
      </c>
      <c r="AP15" s="18">
        <v>200</v>
      </c>
      <c r="AQ15" s="18">
        <v>200</v>
      </c>
      <c r="AR15" s="25" t="s">
        <v>4</v>
      </c>
      <c r="AS15" s="25" t="s">
        <v>4</v>
      </c>
      <c r="AT15" s="25" t="s">
        <v>4</v>
      </c>
      <c r="AU15" s="25" t="s">
        <v>4</v>
      </c>
      <c r="AV15" s="25" t="s">
        <v>4</v>
      </c>
      <c r="AW15" s="25" t="s">
        <v>4</v>
      </c>
      <c r="AX15" s="25" t="s">
        <v>4</v>
      </c>
      <c r="AY15" s="25" t="s">
        <v>4</v>
      </c>
      <c r="AZ15" s="25" t="s">
        <v>4</v>
      </c>
      <c r="BA15" s="25" t="s">
        <v>4</v>
      </c>
      <c r="BB15" s="25" t="s">
        <v>4</v>
      </c>
      <c r="BC15" s="26">
        <v>400</v>
      </c>
      <c r="BD15" s="26">
        <v>400</v>
      </c>
      <c r="BE15" s="26">
        <v>400</v>
      </c>
      <c r="BF15" s="19">
        <v>200</v>
      </c>
    </row>
    <row r="16" spans="2:58" s="1" customFormat="1" ht="18" customHeight="1" x14ac:dyDescent="0.25"/>
    <row r="17" spans="2:43" x14ac:dyDescent="0.25">
      <c r="B17" s="103" t="s">
        <v>5</v>
      </c>
      <c r="C17" s="104"/>
      <c r="D17" s="104"/>
      <c r="E17" s="104"/>
      <c r="F17" s="104"/>
      <c r="G17" s="105"/>
      <c r="Z17" s="1"/>
      <c r="AA17" s="1"/>
      <c r="AB17" s="1"/>
      <c r="AC17" s="1"/>
    </row>
    <row r="18" spans="2:43" x14ac:dyDescent="0.25">
      <c r="B18" s="7"/>
      <c r="C18" s="48" t="s">
        <v>6</v>
      </c>
      <c r="D18" s="49"/>
      <c r="E18" s="49"/>
      <c r="F18" s="49"/>
      <c r="G18" s="50"/>
      <c r="M18" s="1"/>
      <c r="N18" s="1"/>
      <c r="O18" s="1"/>
      <c r="P18" s="1"/>
      <c r="Q18" s="1"/>
      <c r="R18" s="1"/>
      <c r="AA18" s="1"/>
      <c r="AB18" s="1"/>
    </row>
    <row r="19" spans="2:43" x14ac:dyDescent="0.25">
      <c r="B19" s="28"/>
      <c r="C19" s="48" t="s">
        <v>19</v>
      </c>
      <c r="D19" s="49"/>
      <c r="E19" s="49"/>
      <c r="F19" s="49"/>
      <c r="G19" s="50"/>
      <c r="M19" s="1"/>
      <c r="AA19" s="1"/>
      <c r="AB19" s="1"/>
      <c r="AC19" s="1"/>
    </row>
    <row r="20" spans="2:43" x14ac:dyDescent="0.25">
      <c r="B20" s="29"/>
      <c r="C20" s="48" t="s">
        <v>20</v>
      </c>
      <c r="D20" s="49"/>
      <c r="E20" s="49"/>
      <c r="F20" s="49"/>
      <c r="G20" s="50"/>
      <c r="M20" s="1"/>
      <c r="AA20" s="1"/>
      <c r="AB20" s="1"/>
      <c r="AC20" s="1"/>
    </row>
    <row r="21" spans="2:43" x14ac:dyDescent="0.25">
      <c r="B21" s="33"/>
      <c r="C21" s="48" t="s">
        <v>21</v>
      </c>
      <c r="D21" s="49"/>
      <c r="E21" s="49"/>
      <c r="F21" s="49"/>
      <c r="G21" s="50"/>
      <c r="M21" s="1"/>
      <c r="AA21" s="1"/>
      <c r="AB21" s="1"/>
      <c r="AC21" s="1"/>
    </row>
    <row r="22" spans="2:43" x14ac:dyDescent="0.25">
      <c r="B22" s="8"/>
      <c r="C22" s="48" t="s">
        <v>7</v>
      </c>
      <c r="D22" s="49"/>
      <c r="E22" s="49"/>
      <c r="F22" s="49"/>
      <c r="G22" s="50"/>
      <c r="M22" s="1"/>
      <c r="AA22" s="1"/>
      <c r="AB22" s="1"/>
      <c r="AC22" s="1"/>
    </row>
    <row r="23" spans="2:43" x14ac:dyDescent="0.25">
      <c r="B23" s="11"/>
      <c r="C23" s="48" t="s">
        <v>8</v>
      </c>
      <c r="D23" s="49"/>
      <c r="E23" s="49"/>
      <c r="F23" s="49"/>
      <c r="G23" s="50"/>
      <c r="M23" s="1"/>
      <c r="N23" s="1"/>
      <c r="O23" s="1"/>
      <c r="P23" s="1"/>
      <c r="Q23" s="1"/>
      <c r="R23" s="1"/>
      <c r="AA23" s="1"/>
      <c r="AB23" s="1"/>
      <c r="AC23" s="1"/>
      <c r="AQ23" s="44" t="s">
        <v>16</v>
      </c>
    </row>
    <row r="24" spans="2:43" ht="16.5" thickBot="1" x14ac:dyDescent="0.3">
      <c r="B24" s="9"/>
      <c r="C24" s="48" t="s">
        <v>9</v>
      </c>
      <c r="D24" s="49"/>
      <c r="E24" s="49"/>
      <c r="F24" s="49"/>
      <c r="G24" s="50"/>
      <c r="M24" s="1"/>
      <c r="N24" s="1"/>
      <c r="O24" s="1"/>
      <c r="P24" s="1"/>
      <c r="Q24" s="1"/>
      <c r="R24" s="1"/>
      <c r="AA24" s="1"/>
      <c r="AB24" s="1"/>
      <c r="AC24" s="1"/>
    </row>
    <row r="25" spans="2:43" ht="16.5" thickBot="1" x14ac:dyDescent="0.3">
      <c r="B25" s="34"/>
      <c r="C25" s="51" t="s">
        <v>3</v>
      </c>
      <c r="D25" s="52"/>
      <c r="E25" s="52"/>
      <c r="F25" s="52"/>
      <c r="G25" s="53"/>
      <c r="M25" s="1"/>
      <c r="N25" s="1"/>
      <c r="O25" s="1"/>
      <c r="P25" s="1"/>
      <c r="Q25" s="1"/>
      <c r="R25" s="1"/>
      <c r="AA25" s="1"/>
      <c r="AB25" s="1"/>
      <c r="AC25" s="1"/>
    </row>
    <row r="26" spans="2:43" ht="16.5" thickBot="1" x14ac:dyDescent="0.3">
      <c r="B26" s="32">
        <v>600</v>
      </c>
      <c r="C26" s="51" t="s">
        <v>14</v>
      </c>
      <c r="D26" s="52"/>
      <c r="E26" s="52"/>
      <c r="F26" s="52"/>
      <c r="G26" s="53"/>
    </row>
  </sheetData>
  <mergeCells count="6">
    <mergeCell ref="T15:AC15"/>
    <mergeCell ref="B17:G17"/>
    <mergeCell ref="B2:AC2"/>
    <mergeCell ref="AE2:BF2"/>
    <mergeCell ref="T13:AC13"/>
    <mergeCell ref="AW4:B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2"/>
  <sheetViews>
    <sheetView showGridLines="0" zoomScaleNormal="100" workbookViewId="0">
      <pane xSplit="5" ySplit="4" topLeftCell="F14" activePane="bottomRight" state="frozen"/>
      <selection pane="topRight" activeCell="E1" sqref="E1"/>
      <selection pane="bottomLeft" activeCell="A4" sqref="A4"/>
      <selection pane="bottomRight" activeCell="H49" sqref="H49"/>
    </sheetView>
  </sheetViews>
  <sheetFormatPr defaultColWidth="9" defaultRowHeight="12.75" x14ac:dyDescent="0.2"/>
  <cols>
    <col min="1" max="2" width="1.28515625" style="54" customWidth="1"/>
    <col min="3" max="3" width="5.140625" style="54" customWidth="1"/>
    <col min="4" max="4" width="5.85546875" style="54" customWidth="1"/>
    <col min="5" max="5" width="6" style="54" customWidth="1"/>
    <col min="6" max="6" width="13.85546875" style="54" customWidth="1"/>
    <col min="7" max="7" width="12.42578125" style="54" customWidth="1"/>
    <col min="8" max="8" width="10.85546875" style="54" customWidth="1"/>
    <col min="9" max="9" width="12.85546875" style="54" customWidth="1"/>
    <col min="10" max="10" width="4.7109375" style="54" customWidth="1"/>
    <col min="11" max="11" width="2.7109375" style="54" customWidth="1"/>
    <col min="12" max="12" width="71.28515625" style="54" customWidth="1"/>
    <col min="13" max="13" width="4" style="66" customWidth="1"/>
    <col min="14" max="14" width="8.28515625" style="66" customWidth="1"/>
    <col min="15" max="15" width="34.42578125" style="54" customWidth="1"/>
    <col min="16" max="16384" width="9" style="54"/>
  </cols>
  <sheetData>
    <row r="2" spans="3:14" ht="18.75" x14ac:dyDescent="0.2">
      <c r="C2" s="120" t="s">
        <v>28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</row>
    <row r="3" spans="3:14" ht="18.75" x14ac:dyDescent="0.2">
      <c r="C3" s="122" t="s">
        <v>29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3:14" x14ac:dyDescent="0.2">
      <c r="C4" s="55" t="s">
        <v>30</v>
      </c>
      <c r="D4" s="55" t="s">
        <v>31</v>
      </c>
      <c r="E4" s="55" t="s">
        <v>32</v>
      </c>
      <c r="F4" s="55" t="s">
        <v>33</v>
      </c>
      <c r="G4" s="55" t="s">
        <v>34</v>
      </c>
      <c r="H4" s="55" t="s">
        <v>35</v>
      </c>
      <c r="I4" s="55" t="s">
        <v>36</v>
      </c>
      <c r="J4" s="55" t="s">
        <v>37</v>
      </c>
      <c r="K4" s="55" t="s">
        <v>22</v>
      </c>
      <c r="L4" s="55" t="s">
        <v>23</v>
      </c>
      <c r="M4" s="55" t="s">
        <v>27</v>
      </c>
      <c r="N4" s="55" t="s">
        <v>27</v>
      </c>
    </row>
    <row r="5" spans="3:14" ht="16.5" customHeight="1" x14ac:dyDescent="0.2">
      <c r="C5" s="123">
        <v>1</v>
      </c>
      <c r="D5" s="124" t="s">
        <v>38</v>
      </c>
      <c r="E5" s="124" t="s">
        <v>39</v>
      </c>
      <c r="F5" s="125" t="s">
        <v>40</v>
      </c>
      <c r="G5" s="125" t="s">
        <v>41</v>
      </c>
      <c r="H5" s="125" t="s">
        <v>42</v>
      </c>
      <c r="I5" s="126" t="s">
        <v>43</v>
      </c>
      <c r="J5" s="127">
        <v>100</v>
      </c>
      <c r="K5" s="56">
        <v>1</v>
      </c>
      <c r="L5" s="57" t="s">
        <v>44</v>
      </c>
      <c r="M5" s="58">
        <v>100</v>
      </c>
      <c r="N5" s="130">
        <f>SUM(M5:M14)/K14</f>
        <v>100</v>
      </c>
    </row>
    <row r="6" spans="3:14" ht="16.5" customHeight="1" x14ac:dyDescent="0.2">
      <c r="C6" s="123"/>
      <c r="D6" s="124"/>
      <c r="E6" s="124"/>
      <c r="F6" s="125"/>
      <c r="G6" s="125"/>
      <c r="H6" s="125"/>
      <c r="I6" s="126"/>
      <c r="J6" s="128"/>
      <c r="K6" s="56">
        <v>2</v>
      </c>
      <c r="L6" s="57" t="s">
        <v>45</v>
      </c>
      <c r="M6" s="58">
        <v>100</v>
      </c>
      <c r="N6" s="131"/>
    </row>
    <row r="7" spans="3:14" ht="16.5" customHeight="1" x14ac:dyDescent="0.2">
      <c r="C7" s="123"/>
      <c r="D7" s="124"/>
      <c r="E7" s="124"/>
      <c r="F7" s="125"/>
      <c r="G7" s="125"/>
      <c r="H7" s="125"/>
      <c r="I7" s="126"/>
      <c r="J7" s="128"/>
      <c r="K7" s="56">
        <v>3</v>
      </c>
      <c r="L7" s="57" t="s">
        <v>46</v>
      </c>
      <c r="M7" s="58">
        <v>100</v>
      </c>
      <c r="N7" s="131"/>
    </row>
    <row r="8" spans="3:14" ht="16.5" customHeight="1" x14ac:dyDescent="0.2">
      <c r="C8" s="123"/>
      <c r="D8" s="124"/>
      <c r="E8" s="124"/>
      <c r="F8" s="125"/>
      <c r="G8" s="125"/>
      <c r="H8" s="125"/>
      <c r="I8" s="126"/>
      <c r="J8" s="128"/>
      <c r="K8" s="56">
        <v>4</v>
      </c>
      <c r="L8" s="57" t="s">
        <v>47</v>
      </c>
      <c r="M8" s="58">
        <v>100</v>
      </c>
      <c r="N8" s="131"/>
    </row>
    <row r="9" spans="3:14" ht="16.5" customHeight="1" x14ac:dyDescent="0.2">
      <c r="C9" s="123"/>
      <c r="D9" s="124"/>
      <c r="E9" s="124"/>
      <c r="F9" s="125"/>
      <c r="G9" s="125"/>
      <c r="H9" s="125"/>
      <c r="I9" s="126"/>
      <c r="J9" s="128"/>
      <c r="K9" s="56">
        <v>5</v>
      </c>
      <c r="L9" s="57" t="s">
        <v>48</v>
      </c>
      <c r="M9" s="58">
        <v>100</v>
      </c>
      <c r="N9" s="131"/>
    </row>
    <row r="10" spans="3:14" ht="16.5" customHeight="1" x14ac:dyDescent="0.2">
      <c r="C10" s="123"/>
      <c r="D10" s="124"/>
      <c r="E10" s="124"/>
      <c r="F10" s="125"/>
      <c r="G10" s="125"/>
      <c r="H10" s="125"/>
      <c r="I10" s="126"/>
      <c r="J10" s="128"/>
      <c r="K10" s="56">
        <v>6</v>
      </c>
      <c r="L10" s="57" t="s">
        <v>49</v>
      </c>
      <c r="M10" s="58">
        <v>100</v>
      </c>
      <c r="N10" s="131"/>
    </row>
    <row r="11" spans="3:14" ht="16.5" customHeight="1" x14ac:dyDescent="0.2">
      <c r="C11" s="123"/>
      <c r="D11" s="124"/>
      <c r="E11" s="124"/>
      <c r="F11" s="125"/>
      <c r="G11" s="125"/>
      <c r="H11" s="125"/>
      <c r="I11" s="126"/>
      <c r="J11" s="128"/>
      <c r="K11" s="56">
        <v>7</v>
      </c>
      <c r="L11" s="57" t="s">
        <v>50</v>
      </c>
      <c r="M11" s="58">
        <v>100</v>
      </c>
      <c r="N11" s="131"/>
    </row>
    <row r="12" spans="3:14" ht="16.5" customHeight="1" x14ac:dyDescent="0.2">
      <c r="C12" s="123"/>
      <c r="D12" s="124"/>
      <c r="E12" s="124"/>
      <c r="F12" s="125"/>
      <c r="G12" s="125"/>
      <c r="H12" s="125"/>
      <c r="I12" s="126"/>
      <c r="J12" s="128"/>
      <c r="K12" s="56">
        <v>8</v>
      </c>
      <c r="L12" s="57" t="s">
        <v>51</v>
      </c>
      <c r="M12" s="58">
        <v>100</v>
      </c>
      <c r="N12" s="131"/>
    </row>
    <row r="13" spans="3:14" ht="16.5" customHeight="1" x14ac:dyDescent="0.2">
      <c r="C13" s="123"/>
      <c r="D13" s="124"/>
      <c r="E13" s="124"/>
      <c r="F13" s="125"/>
      <c r="G13" s="125"/>
      <c r="H13" s="125"/>
      <c r="I13" s="126"/>
      <c r="J13" s="128"/>
      <c r="K13" s="56">
        <v>9</v>
      </c>
      <c r="L13" s="57" t="s">
        <v>52</v>
      </c>
      <c r="M13" s="58">
        <v>100</v>
      </c>
      <c r="N13" s="131"/>
    </row>
    <row r="14" spans="3:14" ht="12.75" customHeight="1" x14ac:dyDescent="0.2">
      <c r="C14" s="123"/>
      <c r="D14" s="124"/>
      <c r="E14" s="124"/>
      <c r="F14" s="125"/>
      <c r="G14" s="125"/>
      <c r="H14" s="125"/>
      <c r="I14" s="126"/>
      <c r="J14" s="129"/>
      <c r="K14" s="56">
        <v>10</v>
      </c>
      <c r="L14" s="57" t="s">
        <v>53</v>
      </c>
      <c r="M14" s="58">
        <v>100</v>
      </c>
      <c r="N14" s="132"/>
    </row>
    <row r="15" spans="3:14" ht="16.5" customHeight="1" x14ac:dyDescent="0.2">
      <c r="C15" s="159">
        <v>2</v>
      </c>
      <c r="D15" s="160" t="s">
        <v>137</v>
      </c>
      <c r="E15" s="160" t="s">
        <v>135</v>
      </c>
      <c r="F15" s="154" t="s">
        <v>54</v>
      </c>
      <c r="G15" s="154" t="s">
        <v>55</v>
      </c>
      <c r="H15" s="154" t="s">
        <v>56</v>
      </c>
      <c r="I15" s="155" t="s">
        <v>43</v>
      </c>
      <c r="J15" s="156"/>
      <c r="K15" s="59">
        <v>1</v>
      </c>
      <c r="L15" s="60" t="s">
        <v>57</v>
      </c>
      <c r="M15" s="61">
        <v>100</v>
      </c>
      <c r="N15" s="142">
        <f>SUM(M15:M24)/K24</f>
        <v>100</v>
      </c>
    </row>
    <row r="16" spans="3:14" ht="16.5" customHeight="1" x14ac:dyDescent="0.2">
      <c r="C16" s="159"/>
      <c r="D16" s="161"/>
      <c r="E16" s="161"/>
      <c r="F16" s="154"/>
      <c r="G16" s="154"/>
      <c r="H16" s="154"/>
      <c r="I16" s="155"/>
      <c r="J16" s="157"/>
      <c r="K16" s="59">
        <v>2</v>
      </c>
      <c r="L16" s="60" t="s">
        <v>58</v>
      </c>
      <c r="M16" s="61">
        <v>100</v>
      </c>
      <c r="N16" s="143"/>
    </row>
    <row r="17" spans="3:15" ht="16.5" customHeight="1" x14ac:dyDescent="0.2">
      <c r="C17" s="159"/>
      <c r="D17" s="161"/>
      <c r="E17" s="161"/>
      <c r="F17" s="154"/>
      <c r="G17" s="154"/>
      <c r="H17" s="154"/>
      <c r="I17" s="155"/>
      <c r="J17" s="157"/>
      <c r="K17" s="59">
        <v>3</v>
      </c>
      <c r="L17" s="60" t="s">
        <v>59</v>
      </c>
      <c r="M17" s="61">
        <v>100</v>
      </c>
      <c r="N17" s="143"/>
    </row>
    <row r="18" spans="3:15" ht="16.5" customHeight="1" x14ac:dyDescent="0.2">
      <c r="C18" s="159"/>
      <c r="D18" s="161"/>
      <c r="E18" s="161"/>
      <c r="F18" s="154"/>
      <c r="G18" s="154"/>
      <c r="H18" s="154"/>
      <c r="I18" s="155"/>
      <c r="J18" s="157"/>
      <c r="K18" s="59">
        <v>4</v>
      </c>
      <c r="L18" s="60" t="s">
        <v>60</v>
      </c>
      <c r="M18" s="61">
        <v>100</v>
      </c>
      <c r="N18" s="143"/>
      <c r="O18" s="54" t="s">
        <v>61</v>
      </c>
    </row>
    <row r="19" spans="3:15" ht="16.5" customHeight="1" x14ac:dyDescent="0.2">
      <c r="C19" s="159"/>
      <c r="D19" s="161"/>
      <c r="E19" s="161"/>
      <c r="F19" s="154"/>
      <c r="G19" s="154"/>
      <c r="H19" s="154"/>
      <c r="I19" s="155"/>
      <c r="J19" s="157"/>
      <c r="K19" s="59">
        <v>5</v>
      </c>
      <c r="L19" s="60" t="s">
        <v>62</v>
      </c>
      <c r="M19" s="61">
        <v>100</v>
      </c>
      <c r="N19" s="143"/>
      <c r="O19" s="54" t="s">
        <v>63</v>
      </c>
    </row>
    <row r="20" spans="3:15" ht="16.5" customHeight="1" x14ac:dyDescent="0.2">
      <c r="C20" s="159"/>
      <c r="D20" s="161"/>
      <c r="E20" s="161"/>
      <c r="F20" s="154"/>
      <c r="G20" s="154"/>
      <c r="H20" s="154"/>
      <c r="I20" s="155"/>
      <c r="J20" s="157"/>
      <c r="K20" s="59">
        <v>6</v>
      </c>
      <c r="L20" s="60" t="s">
        <v>64</v>
      </c>
      <c r="M20" s="61">
        <v>100</v>
      </c>
      <c r="N20" s="143"/>
      <c r="O20" s="54" t="s">
        <v>65</v>
      </c>
    </row>
    <row r="21" spans="3:15" ht="16.5" customHeight="1" x14ac:dyDescent="0.2">
      <c r="C21" s="159"/>
      <c r="D21" s="161"/>
      <c r="E21" s="161"/>
      <c r="F21" s="154"/>
      <c r="G21" s="154"/>
      <c r="H21" s="154"/>
      <c r="I21" s="155"/>
      <c r="J21" s="157"/>
      <c r="K21" s="59">
        <v>7</v>
      </c>
      <c r="L21" s="60" t="s">
        <v>66</v>
      </c>
      <c r="M21" s="61">
        <v>100</v>
      </c>
      <c r="N21" s="143"/>
    </row>
    <row r="22" spans="3:15" ht="16.5" customHeight="1" x14ac:dyDescent="0.2">
      <c r="C22" s="159"/>
      <c r="D22" s="161"/>
      <c r="E22" s="161"/>
      <c r="F22" s="154"/>
      <c r="G22" s="154"/>
      <c r="H22" s="154"/>
      <c r="I22" s="155"/>
      <c r="J22" s="157"/>
      <c r="K22" s="59">
        <v>8</v>
      </c>
      <c r="L22" s="60" t="s">
        <v>67</v>
      </c>
      <c r="M22" s="61">
        <v>100</v>
      </c>
      <c r="N22" s="143"/>
    </row>
    <row r="23" spans="3:15" ht="16.5" customHeight="1" x14ac:dyDescent="0.2">
      <c r="C23" s="159"/>
      <c r="D23" s="161"/>
      <c r="E23" s="161"/>
      <c r="F23" s="154"/>
      <c r="G23" s="154"/>
      <c r="H23" s="154"/>
      <c r="I23" s="155"/>
      <c r="J23" s="157"/>
      <c r="K23" s="59">
        <v>9</v>
      </c>
      <c r="L23" s="60" t="s">
        <v>68</v>
      </c>
      <c r="M23" s="61">
        <v>100</v>
      </c>
      <c r="N23" s="143"/>
    </row>
    <row r="24" spans="3:15" ht="16.5" customHeight="1" x14ac:dyDescent="0.2">
      <c r="C24" s="159"/>
      <c r="D24" s="162"/>
      <c r="E24" s="162"/>
      <c r="F24" s="154"/>
      <c r="G24" s="154"/>
      <c r="H24" s="154"/>
      <c r="I24" s="155"/>
      <c r="J24" s="158"/>
      <c r="K24" s="59">
        <v>10</v>
      </c>
      <c r="L24" s="60" t="s">
        <v>69</v>
      </c>
      <c r="M24" s="61">
        <v>100</v>
      </c>
      <c r="N24" s="144"/>
    </row>
    <row r="25" spans="3:15" ht="18.75" x14ac:dyDescent="0.2">
      <c r="C25" s="120" t="s">
        <v>28</v>
      </c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</row>
    <row r="26" spans="3:15" ht="18.75" x14ac:dyDescent="0.2">
      <c r="C26" s="122" t="s">
        <v>29</v>
      </c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spans="3:15" x14ac:dyDescent="0.2">
      <c r="C27" s="55" t="s">
        <v>30</v>
      </c>
      <c r="D27" s="55" t="s">
        <v>31</v>
      </c>
      <c r="E27" s="55" t="s">
        <v>32</v>
      </c>
      <c r="F27" s="55" t="s">
        <v>33</v>
      </c>
      <c r="G27" s="55" t="s">
        <v>34</v>
      </c>
      <c r="H27" s="55" t="s">
        <v>35</v>
      </c>
      <c r="I27" s="55" t="s">
        <v>36</v>
      </c>
      <c r="J27" s="55" t="s">
        <v>37</v>
      </c>
      <c r="K27" s="55" t="s">
        <v>22</v>
      </c>
      <c r="L27" s="55" t="s">
        <v>23</v>
      </c>
      <c r="M27" s="55" t="s">
        <v>27</v>
      </c>
      <c r="N27" s="55" t="s">
        <v>27</v>
      </c>
    </row>
    <row r="28" spans="3:15" ht="16.5" customHeight="1" x14ac:dyDescent="0.2">
      <c r="C28" s="145">
        <v>3</v>
      </c>
      <c r="D28" s="148" t="s">
        <v>136</v>
      </c>
      <c r="E28" s="148" t="s">
        <v>135</v>
      </c>
      <c r="F28" s="151" t="s">
        <v>70</v>
      </c>
      <c r="G28" s="151" t="s">
        <v>71</v>
      </c>
      <c r="H28" s="151" t="s">
        <v>72</v>
      </c>
      <c r="I28" s="163" t="s">
        <v>73</v>
      </c>
      <c r="J28" s="163"/>
      <c r="K28" s="62">
        <v>1</v>
      </c>
      <c r="L28" s="63" t="s">
        <v>57</v>
      </c>
      <c r="M28" s="64">
        <v>100</v>
      </c>
      <c r="N28" s="166">
        <f>SUM(M28:M41)/K41</f>
        <v>100</v>
      </c>
    </row>
    <row r="29" spans="3:15" ht="16.5" customHeight="1" x14ac:dyDescent="0.2">
      <c r="C29" s="146"/>
      <c r="D29" s="149"/>
      <c r="E29" s="149"/>
      <c r="F29" s="152"/>
      <c r="G29" s="152"/>
      <c r="H29" s="152"/>
      <c r="I29" s="164"/>
      <c r="J29" s="164"/>
      <c r="K29" s="62">
        <v>2</v>
      </c>
      <c r="L29" s="63" t="s">
        <v>58</v>
      </c>
      <c r="M29" s="64">
        <v>100</v>
      </c>
      <c r="N29" s="167"/>
    </row>
    <row r="30" spans="3:15" ht="16.5" customHeight="1" x14ac:dyDescent="0.2">
      <c r="C30" s="146"/>
      <c r="D30" s="149"/>
      <c r="E30" s="149"/>
      <c r="F30" s="152"/>
      <c r="G30" s="152"/>
      <c r="H30" s="152"/>
      <c r="I30" s="164"/>
      <c r="J30" s="164"/>
      <c r="K30" s="62">
        <v>3</v>
      </c>
      <c r="L30" s="63" t="s">
        <v>59</v>
      </c>
      <c r="M30" s="64">
        <v>100</v>
      </c>
      <c r="N30" s="167"/>
    </row>
    <row r="31" spans="3:15" ht="16.5" customHeight="1" x14ac:dyDescent="0.2">
      <c r="C31" s="146"/>
      <c r="D31" s="149"/>
      <c r="E31" s="149"/>
      <c r="F31" s="152"/>
      <c r="G31" s="152"/>
      <c r="H31" s="152"/>
      <c r="I31" s="164"/>
      <c r="J31" s="164"/>
      <c r="K31" s="62">
        <v>4</v>
      </c>
      <c r="L31" s="63" t="s">
        <v>60</v>
      </c>
      <c r="M31" s="64">
        <v>100</v>
      </c>
      <c r="N31" s="167"/>
    </row>
    <row r="32" spans="3:15" ht="16.5" customHeight="1" x14ac:dyDescent="0.2">
      <c r="C32" s="146"/>
      <c r="D32" s="149"/>
      <c r="E32" s="149"/>
      <c r="F32" s="152"/>
      <c r="G32" s="152"/>
      <c r="H32" s="152"/>
      <c r="I32" s="164"/>
      <c r="J32" s="164"/>
      <c r="K32" s="62">
        <v>5</v>
      </c>
      <c r="L32" s="63" t="s">
        <v>74</v>
      </c>
      <c r="M32" s="64">
        <v>100</v>
      </c>
      <c r="N32" s="167"/>
    </row>
    <row r="33" spans="3:14" ht="16.5" customHeight="1" x14ac:dyDescent="0.2">
      <c r="C33" s="146"/>
      <c r="D33" s="149"/>
      <c r="E33" s="149"/>
      <c r="F33" s="152"/>
      <c r="G33" s="152"/>
      <c r="H33" s="152"/>
      <c r="I33" s="164"/>
      <c r="J33" s="164"/>
      <c r="K33" s="62">
        <v>6</v>
      </c>
      <c r="L33" s="63" t="s">
        <v>75</v>
      </c>
      <c r="M33" s="64">
        <v>100</v>
      </c>
      <c r="N33" s="167"/>
    </row>
    <row r="34" spans="3:14" ht="16.5" customHeight="1" x14ac:dyDescent="0.2">
      <c r="C34" s="146"/>
      <c r="D34" s="149"/>
      <c r="E34" s="149"/>
      <c r="F34" s="152"/>
      <c r="G34" s="152"/>
      <c r="H34" s="152"/>
      <c r="I34" s="164"/>
      <c r="J34" s="164"/>
      <c r="K34" s="62">
        <v>7</v>
      </c>
      <c r="L34" s="63" t="s">
        <v>76</v>
      </c>
      <c r="M34" s="64">
        <v>100</v>
      </c>
      <c r="N34" s="167"/>
    </row>
    <row r="35" spans="3:14" ht="16.5" customHeight="1" x14ac:dyDescent="0.2">
      <c r="C35" s="146"/>
      <c r="D35" s="149"/>
      <c r="E35" s="149"/>
      <c r="F35" s="152"/>
      <c r="G35" s="152"/>
      <c r="H35" s="152"/>
      <c r="I35" s="164"/>
      <c r="J35" s="164"/>
      <c r="K35" s="62">
        <v>8</v>
      </c>
      <c r="L35" s="63" t="s">
        <v>77</v>
      </c>
      <c r="M35" s="64">
        <v>100</v>
      </c>
      <c r="N35" s="167"/>
    </row>
    <row r="36" spans="3:14" ht="16.5" customHeight="1" x14ac:dyDescent="0.2">
      <c r="C36" s="146"/>
      <c r="D36" s="149"/>
      <c r="E36" s="149"/>
      <c r="F36" s="152"/>
      <c r="G36" s="152"/>
      <c r="H36" s="152"/>
      <c r="I36" s="164"/>
      <c r="J36" s="164"/>
      <c r="K36" s="62">
        <v>9</v>
      </c>
      <c r="L36" s="63" t="s">
        <v>78</v>
      </c>
      <c r="M36" s="64">
        <v>100</v>
      </c>
      <c r="N36" s="167"/>
    </row>
    <row r="37" spans="3:14" ht="16.5" customHeight="1" x14ac:dyDescent="0.2">
      <c r="C37" s="146"/>
      <c r="D37" s="149"/>
      <c r="E37" s="149"/>
      <c r="F37" s="152"/>
      <c r="G37" s="152"/>
      <c r="H37" s="152"/>
      <c r="I37" s="164"/>
      <c r="J37" s="164"/>
      <c r="K37" s="62">
        <v>10</v>
      </c>
      <c r="L37" s="63" t="s">
        <v>79</v>
      </c>
      <c r="M37" s="64">
        <v>100</v>
      </c>
      <c r="N37" s="167"/>
    </row>
    <row r="38" spans="3:14" ht="16.5" customHeight="1" x14ac:dyDescent="0.2">
      <c r="C38" s="146"/>
      <c r="D38" s="149"/>
      <c r="E38" s="149"/>
      <c r="F38" s="152"/>
      <c r="G38" s="152"/>
      <c r="H38" s="152"/>
      <c r="I38" s="164"/>
      <c r="J38" s="164"/>
      <c r="K38" s="62">
        <v>11</v>
      </c>
      <c r="L38" s="63" t="s">
        <v>80</v>
      </c>
      <c r="M38" s="64">
        <v>100</v>
      </c>
      <c r="N38" s="167"/>
    </row>
    <row r="39" spans="3:14" ht="16.5" customHeight="1" x14ac:dyDescent="0.2">
      <c r="C39" s="146"/>
      <c r="D39" s="149"/>
      <c r="E39" s="149"/>
      <c r="F39" s="152"/>
      <c r="G39" s="152"/>
      <c r="H39" s="152"/>
      <c r="I39" s="164"/>
      <c r="J39" s="164"/>
      <c r="K39" s="62">
        <v>12</v>
      </c>
      <c r="L39" s="63" t="s">
        <v>67</v>
      </c>
      <c r="M39" s="64">
        <v>100</v>
      </c>
      <c r="N39" s="167"/>
    </row>
    <row r="40" spans="3:14" ht="16.5" customHeight="1" x14ac:dyDescent="0.2">
      <c r="C40" s="146"/>
      <c r="D40" s="149"/>
      <c r="E40" s="149"/>
      <c r="F40" s="152"/>
      <c r="G40" s="152"/>
      <c r="H40" s="152"/>
      <c r="I40" s="164"/>
      <c r="J40" s="164"/>
      <c r="K40" s="62">
        <v>13</v>
      </c>
      <c r="L40" s="63" t="s">
        <v>68</v>
      </c>
      <c r="M40" s="64">
        <v>100</v>
      </c>
      <c r="N40" s="167"/>
    </row>
    <row r="41" spans="3:14" ht="16.5" customHeight="1" x14ac:dyDescent="0.2">
      <c r="C41" s="147"/>
      <c r="D41" s="150"/>
      <c r="E41" s="150"/>
      <c r="F41" s="153"/>
      <c r="G41" s="153"/>
      <c r="H41" s="153"/>
      <c r="I41" s="165"/>
      <c r="J41" s="165"/>
      <c r="K41" s="62">
        <v>14</v>
      </c>
      <c r="L41" s="63" t="s">
        <v>69</v>
      </c>
      <c r="M41" s="64">
        <v>100</v>
      </c>
      <c r="N41" s="168"/>
    </row>
    <row r="42" spans="3:14" ht="16.5" customHeight="1" x14ac:dyDescent="0.2">
      <c r="C42" s="133">
        <v>4</v>
      </c>
      <c r="D42" s="136" t="s">
        <v>138</v>
      </c>
      <c r="E42" s="136" t="s">
        <v>139</v>
      </c>
      <c r="F42" s="139" t="s">
        <v>81</v>
      </c>
      <c r="G42" s="139" t="s">
        <v>41</v>
      </c>
      <c r="H42" s="139" t="s">
        <v>42</v>
      </c>
      <c r="I42" s="169" t="s">
        <v>43</v>
      </c>
      <c r="J42" s="169"/>
      <c r="K42" s="56">
        <v>1</v>
      </c>
      <c r="L42" s="57" t="s">
        <v>82</v>
      </c>
      <c r="M42" s="58">
        <v>0</v>
      </c>
      <c r="N42" s="130">
        <f>SUM(M42:M47)/K47</f>
        <v>0</v>
      </c>
    </row>
    <row r="43" spans="3:14" ht="16.5" customHeight="1" x14ac:dyDescent="0.2">
      <c r="C43" s="134"/>
      <c r="D43" s="137"/>
      <c r="E43" s="137"/>
      <c r="F43" s="140"/>
      <c r="G43" s="140"/>
      <c r="H43" s="140"/>
      <c r="I43" s="170"/>
      <c r="J43" s="170"/>
      <c r="K43" s="56">
        <v>2</v>
      </c>
      <c r="L43" s="57" t="s">
        <v>83</v>
      </c>
      <c r="M43" s="58">
        <v>0</v>
      </c>
      <c r="N43" s="131"/>
    </row>
    <row r="44" spans="3:14" ht="16.5" customHeight="1" x14ac:dyDescent="0.2">
      <c r="C44" s="134"/>
      <c r="D44" s="137"/>
      <c r="E44" s="137"/>
      <c r="F44" s="140"/>
      <c r="G44" s="140"/>
      <c r="H44" s="140"/>
      <c r="I44" s="170"/>
      <c r="J44" s="170"/>
      <c r="K44" s="56">
        <v>3</v>
      </c>
      <c r="L44" s="57" t="s">
        <v>50</v>
      </c>
      <c r="M44" s="58">
        <v>0</v>
      </c>
      <c r="N44" s="131"/>
    </row>
    <row r="45" spans="3:14" ht="16.5" customHeight="1" x14ac:dyDescent="0.2">
      <c r="C45" s="134"/>
      <c r="D45" s="137"/>
      <c r="E45" s="137"/>
      <c r="F45" s="140"/>
      <c r="G45" s="140"/>
      <c r="H45" s="140"/>
      <c r="I45" s="170"/>
      <c r="J45" s="170"/>
      <c r="K45" s="56">
        <v>4</v>
      </c>
      <c r="L45" s="57" t="s">
        <v>84</v>
      </c>
      <c r="M45" s="58">
        <v>0</v>
      </c>
      <c r="N45" s="131"/>
    </row>
    <row r="46" spans="3:14" ht="16.5" customHeight="1" x14ac:dyDescent="0.2">
      <c r="C46" s="134"/>
      <c r="D46" s="137"/>
      <c r="E46" s="137"/>
      <c r="F46" s="140"/>
      <c r="G46" s="140"/>
      <c r="H46" s="140"/>
      <c r="I46" s="170"/>
      <c r="J46" s="170"/>
      <c r="K46" s="56">
        <v>5</v>
      </c>
      <c r="L46" s="57" t="s">
        <v>52</v>
      </c>
      <c r="M46" s="58">
        <v>0</v>
      </c>
      <c r="N46" s="131"/>
    </row>
    <row r="47" spans="3:14" ht="16.5" customHeight="1" x14ac:dyDescent="0.2">
      <c r="C47" s="135"/>
      <c r="D47" s="138"/>
      <c r="E47" s="138"/>
      <c r="F47" s="141"/>
      <c r="G47" s="141"/>
      <c r="H47" s="141"/>
      <c r="I47" s="171"/>
      <c r="J47" s="171"/>
      <c r="K47" s="56">
        <v>6</v>
      </c>
      <c r="L47" s="57" t="s">
        <v>85</v>
      </c>
      <c r="M47" s="58">
        <v>0</v>
      </c>
      <c r="N47" s="132"/>
    </row>
    <row r="49" spans="7:8" x14ac:dyDescent="0.2">
      <c r="G49" s="65"/>
      <c r="H49" s="65"/>
    </row>
    <row r="50" spans="7:8" x14ac:dyDescent="0.2">
      <c r="G50" s="65"/>
      <c r="H50" s="65"/>
    </row>
    <row r="51" spans="7:8" x14ac:dyDescent="0.2">
      <c r="G51" s="65"/>
      <c r="H51" s="65"/>
    </row>
    <row r="52" spans="7:8" x14ac:dyDescent="0.2">
      <c r="G52" s="65"/>
      <c r="H52" s="65"/>
    </row>
  </sheetData>
  <mergeCells count="40">
    <mergeCell ref="N42:N47"/>
    <mergeCell ref="H28:H41"/>
    <mergeCell ref="I28:I41"/>
    <mergeCell ref="J28:J41"/>
    <mergeCell ref="N28:N41"/>
    <mergeCell ref="H42:H47"/>
    <mergeCell ref="I42:I47"/>
    <mergeCell ref="J42:J47"/>
    <mergeCell ref="N15:N24"/>
    <mergeCell ref="C25:N25"/>
    <mergeCell ref="C26:N26"/>
    <mergeCell ref="C28:C41"/>
    <mergeCell ref="D28:D41"/>
    <mergeCell ref="E28:E41"/>
    <mergeCell ref="F28:F41"/>
    <mergeCell ref="G28:G41"/>
    <mergeCell ref="G15:G24"/>
    <mergeCell ref="H15:H24"/>
    <mergeCell ref="I15:I24"/>
    <mergeCell ref="J15:J24"/>
    <mergeCell ref="C15:C24"/>
    <mergeCell ref="D15:D24"/>
    <mergeCell ref="E15:E24"/>
    <mergeCell ref="F15:F24"/>
    <mergeCell ref="C42:C47"/>
    <mergeCell ref="D42:D47"/>
    <mergeCell ref="E42:E47"/>
    <mergeCell ref="F42:F47"/>
    <mergeCell ref="G42:G47"/>
    <mergeCell ref="C2:N2"/>
    <mergeCell ref="C3:N3"/>
    <mergeCell ref="C5:C14"/>
    <mergeCell ref="D5:D14"/>
    <mergeCell ref="E5:E14"/>
    <mergeCell ref="F5:F14"/>
    <mergeCell ref="G5:G14"/>
    <mergeCell ref="H5:H14"/>
    <mergeCell ref="I5:I14"/>
    <mergeCell ref="J5:J14"/>
    <mergeCell ref="N5:N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Normal="100" workbookViewId="0">
      <selection activeCell="E4" sqref="E4:E26"/>
    </sheetView>
  </sheetViews>
  <sheetFormatPr defaultRowHeight="15" x14ac:dyDescent="0.25"/>
  <cols>
    <col min="1" max="1" width="5.140625" bestFit="1" customWidth="1"/>
    <col min="2" max="2" width="5" bestFit="1" customWidth="1"/>
    <col min="3" max="3" width="4.140625" bestFit="1" customWidth="1"/>
    <col min="4" max="4" width="6.7109375" bestFit="1" customWidth="1"/>
    <col min="5" max="5" width="11.140625" bestFit="1" customWidth="1"/>
    <col min="6" max="6" width="13.140625" bestFit="1" customWidth="1"/>
    <col min="7" max="7" width="7" customWidth="1"/>
    <col min="8" max="8" width="2.85546875" bestFit="1" customWidth="1"/>
    <col min="9" max="9" width="48.85546875" bestFit="1" customWidth="1"/>
    <col min="10" max="10" width="13.28515625" bestFit="1" customWidth="1"/>
    <col min="11" max="11" width="7.5703125" bestFit="1" customWidth="1"/>
    <col min="12" max="12" width="5.42578125" bestFit="1" customWidth="1"/>
    <col min="13" max="13" width="6" bestFit="1" customWidth="1"/>
    <col min="14" max="14" width="7.5703125" bestFit="1" customWidth="1"/>
    <col min="15" max="15" width="5.28515625" bestFit="1" customWidth="1"/>
    <col min="16" max="16" width="4" customWidth="1"/>
  </cols>
  <sheetData>
    <row r="1" spans="1:16" ht="18.75" x14ac:dyDescent="0.25">
      <c r="A1" s="120" t="s">
        <v>28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6" ht="18.75" x14ac:dyDescent="0.25">
      <c r="A2" s="122" t="s">
        <v>86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16" ht="22.5" x14ac:dyDescent="0.25">
      <c r="A3" s="55" t="s">
        <v>30</v>
      </c>
      <c r="B3" s="55" t="s">
        <v>31</v>
      </c>
      <c r="C3" s="55" t="s">
        <v>32</v>
      </c>
      <c r="D3" s="55" t="s">
        <v>33</v>
      </c>
      <c r="E3" s="55" t="s">
        <v>34</v>
      </c>
      <c r="F3" s="55" t="s">
        <v>35</v>
      </c>
      <c r="G3" s="55" t="s">
        <v>36</v>
      </c>
      <c r="H3" s="55" t="s">
        <v>22</v>
      </c>
      <c r="I3" s="55" t="s">
        <v>23</v>
      </c>
      <c r="J3" s="55" t="s">
        <v>93</v>
      </c>
      <c r="K3" s="74" t="s">
        <v>131</v>
      </c>
      <c r="L3" s="77" t="s">
        <v>132</v>
      </c>
      <c r="M3" s="55" t="s">
        <v>24</v>
      </c>
      <c r="N3" s="74" t="s">
        <v>133</v>
      </c>
      <c r="O3" s="74" t="s">
        <v>134</v>
      </c>
      <c r="P3" s="55" t="s">
        <v>27</v>
      </c>
    </row>
    <row r="4" spans="1:16" ht="15" customHeight="1" x14ac:dyDescent="0.25">
      <c r="A4" s="188">
        <v>1</v>
      </c>
      <c r="B4" s="160" t="s">
        <v>106</v>
      </c>
      <c r="C4" s="160" t="s">
        <v>107</v>
      </c>
      <c r="D4" s="192" t="s">
        <v>87</v>
      </c>
      <c r="E4" s="192" t="s">
        <v>105</v>
      </c>
      <c r="F4" s="192" t="s">
        <v>88</v>
      </c>
      <c r="G4" s="156" t="s">
        <v>43</v>
      </c>
      <c r="H4" s="59">
        <v>1</v>
      </c>
      <c r="I4" s="71" t="s">
        <v>111</v>
      </c>
      <c r="J4" s="68" t="s">
        <v>26</v>
      </c>
      <c r="K4" s="75"/>
      <c r="L4" s="78"/>
      <c r="M4" s="68"/>
      <c r="N4" s="68"/>
      <c r="O4" s="68"/>
      <c r="P4" s="61"/>
    </row>
    <row r="5" spans="1:16" ht="15" customHeight="1" x14ac:dyDescent="0.25">
      <c r="A5" s="189"/>
      <c r="B5" s="161"/>
      <c r="C5" s="161"/>
      <c r="D5" s="193"/>
      <c r="E5" s="193"/>
      <c r="F5" s="193"/>
      <c r="G5" s="157"/>
      <c r="H5" s="59">
        <v>2</v>
      </c>
      <c r="I5" s="70" t="s">
        <v>116</v>
      </c>
      <c r="J5" s="83" t="s">
        <v>26</v>
      </c>
      <c r="K5" s="85">
        <f>K6</f>
        <v>42385</v>
      </c>
      <c r="L5" s="84">
        <f>L6</f>
        <v>0.35416666666666669</v>
      </c>
      <c r="M5" s="84"/>
      <c r="N5" s="85">
        <f>N6</f>
        <v>42385</v>
      </c>
      <c r="O5" s="84">
        <f>O6</f>
        <v>0.36458333333333337</v>
      </c>
      <c r="P5" s="83"/>
    </row>
    <row r="6" spans="1:16" ht="15" customHeight="1" x14ac:dyDescent="0.25">
      <c r="A6" s="189"/>
      <c r="B6" s="161"/>
      <c r="C6" s="161"/>
      <c r="D6" s="193"/>
      <c r="E6" s="193"/>
      <c r="F6" s="193"/>
      <c r="G6" s="157"/>
      <c r="H6" s="59">
        <v>3</v>
      </c>
      <c r="I6" s="69" t="s">
        <v>90</v>
      </c>
      <c r="J6" s="61" t="s">
        <v>25</v>
      </c>
      <c r="K6" s="76">
        <v>42385</v>
      </c>
      <c r="L6" s="79">
        <v>0.35416666666666669</v>
      </c>
      <c r="M6" s="73">
        <v>1.0416666666666666E-2</v>
      </c>
      <c r="N6" s="76">
        <v>42385</v>
      </c>
      <c r="O6" s="73">
        <f>L6+M6</f>
        <v>0.36458333333333337</v>
      </c>
      <c r="P6" s="61">
        <v>100</v>
      </c>
    </row>
    <row r="7" spans="1:16" ht="15" customHeight="1" x14ac:dyDescent="0.25">
      <c r="A7" s="189"/>
      <c r="B7" s="161"/>
      <c r="C7" s="161"/>
      <c r="D7" s="193"/>
      <c r="E7" s="193"/>
      <c r="F7" s="193"/>
      <c r="G7" s="157"/>
      <c r="H7" s="59">
        <v>4</v>
      </c>
      <c r="I7" s="70" t="s">
        <v>117</v>
      </c>
      <c r="J7" s="61" t="s">
        <v>26</v>
      </c>
      <c r="K7" s="76"/>
      <c r="L7" s="79"/>
      <c r="M7" s="61"/>
      <c r="N7" s="61"/>
      <c r="O7" s="61"/>
      <c r="P7" s="61"/>
    </row>
    <row r="8" spans="1:16" ht="15" customHeight="1" x14ac:dyDescent="0.25">
      <c r="A8" s="189"/>
      <c r="B8" s="161"/>
      <c r="C8" s="161"/>
      <c r="D8" s="193"/>
      <c r="E8" s="193"/>
      <c r="F8" s="193"/>
      <c r="G8" s="157"/>
      <c r="H8" s="59">
        <v>5</v>
      </c>
      <c r="I8" s="69" t="s">
        <v>58</v>
      </c>
      <c r="J8" s="61" t="s">
        <v>25</v>
      </c>
      <c r="K8" s="76">
        <v>42385</v>
      </c>
      <c r="L8" s="79">
        <f>O6</f>
        <v>0.36458333333333337</v>
      </c>
      <c r="M8" s="73">
        <v>2.0833333333333332E-2</v>
      </c>
      <c r="N8" s="76">
        <v>42385</v>
      </c>
      <c r="O8" s="73">
        <f t="shared" ref="O8:O19" si="0">L8+M8</f>
        <v>0.38541666666666669</v>
      </c>
      <c r="P8" s="61">
        <v>100</v>
      </c>
    </row>
    <row r="9" spans="1:16" ht="15" customHeight="1" x14ac:dyDescent="0.25">
      <c r="A9" s="189"/>
      <c r="B9" s="161"/>
      <c r="C9" s="161"/>
      <c r="D9" s="193"/>
      <c r="E9" s="193"/>
      <c r="F9" s="193"/>
      <c r="G9" s="157"/>
      <c r="H9" s="59">
        <v>6</v>
      </c>
      <c r="I9" s="69" t="s">
        <v>59</v>
      </c>
      <c r="J9" s="61" t="s">
        <v>25</v>
      </c>
      <c r="K9" s="76">
        <v>42385</v>
      </c>
      <c r="L9" s="79">
        <f>L8+M8</f>
        <v>0.38541666666666669</v>
      </c>
      <c r="M9" s="73">
        <v>1.0416666666666666E-2</v>
      </c>
      <c r="N9" s="76">
        <v>42385</v>
      </c>
      <c r="O9" s="73">
        <f t="shared" si="0"/>
        <v>0.39583333333333337</v>
      </c>
      <c r="P9" s="61">
        <v>100</v>
      </c>
    </row>
    <row r="10" spans="1:16" ht="15" customHeight="1" x14ac:dyDescent="0.25">
      <c r="A10" s="189"/>
      <c r="B10" s="161"/>
      <c r="C10" s="161"/>
      <c r="D10" s="193"/>
      <c r="E10" s="193"/>
      <c r="F10" s="193"/>
      <c r="G10" s="157"/>
      <c r="H10" s="59">
        <v>7</v>
      </c>
      <c r="I10" s="69" t="s">
        <v>60</v>
      </c>
      <c r="J10" s="61" t="s">
        <v>25</v>
      </c>
      <c r="K10" s="76">
        <v>42385</v>
      </c>
      <c r="L10" s="79">
        <f>L9+M9</f>
        <v>0.39583333333333337</v>
      </c>
      <c r="M10" s="73">
        <v>1.0416666666666666E-2</v>
      </c>
      <c r="N10" s="76">
        <v>42385</v>
      </c>
      <c r="O10" s="73">
        <f t="shared" si="0"/>
        <v>0.40625000000000006</v>
      </c>
      <c r="P10" s="61">
        <v>100</v>
      </c>
    </row>
    <row r="11" spans="1:16" ht="15" customHeight="1" x14ac:dyDescent="0.25">
      <c r="A11" s="189"/>
      <c r="B11" s="161"/>
      <c r="C11" s="161"/>
      <c r="D11" s="193"/>
      <c r="E11" s="193"/>
      <c r="F11" s="193"/>
      <c r="G11" s="157"/>
      <c r="H11" s="59">
        <v>8</v>
      </c>
      <c r="I11" s="69" t="s">
        <v>94</v>
      </c>
      <c r="J11" s="61" t="s">
        <v>25</v>
      </c>
      <c r="K11" s="76">
        <v>42385</v>
      </c>
      <c r="L11" s="79">
        <f>L10+M10</f>
        <v>0.40625000000000006</v>
      </c>
      <c r="M11" s="73">
        <v>1.0416666666666666E-2</v>
      </c>
      <c r="N11" s="76">
        <v>42385</v>
      </c>
      <c r="O11" s="73">
        <f t="shared" si="0"/>
        <v>0.41666666666666674</v>
      </c>
      <c r="P11" s="61">
        <v>100</v>
      </c>
    </row>
    <row r="12" spans="1:16" ht="15" customHeight="1" x14ac:dyDescent="0.25">
      <c r="A12" s="189"/>
      <c r="B12" s="161"/>
      <c r="C12" s="161"/>
      <c r="D12" s="193"/>
      <c r="E12" s="193"/>
      <c r="F12" s="193"/>
      <c r="G12" s="157"/>
      <c r="H12" s="59">
        <v>9</v>
      </c>
      <c r="I12" s="71" t="s">
        <v>95</v>
      </c>
      <c r="J12" s="61" t="s">
        <v>26</v>
      </c>
      <c r="K12" s="76"/>
      <c r="L12" s="79"/>
      <c r="M12" s="79"/>
      <c r="N12" s="79"/>
      <c r="O12" s="79"/>
      <c r="P12" s="61"/>
    </row>
    <row r="13" spans="1:16" ht="15" customHeight="1" x14ac:dyDescent="0.25">
      <c r="A13" s="189"/>
      <c r="B13" s="161"/>
      <c r="C13" s="161"/>
      <c r="D13" s="193"/>
      <c r="E13" s="193"/>
      <c r="F13" s="193"/>
      <c r="G13" s="157"/>
      <c r="H13" s="59">
        <v>10</v>
      </c>
      <c r="I13" s="67" t="s">
        <v>121</v>
      </c>
      <c r="J13" s="68" t="s">
        <v>92</v>
      </c>
      <c r="K13" s="76">
        <v>42385</v>
      </c>
      <c r="L13" s="79">
        <v>0.375</v>
      </c>
      <c r="M13" s="72">
        <v>1.0416666666666666E-2</v>
      </c>
      <c r="N13" s="76">
        <v>42385</v>
      </c>
      <c r="O13" s="73">
        <f t="shared" si="0"/>
        <v>0.38541666666666669</v>
      </c>
      <c r="P13" s="61">
        <v>100</v>
      </c>
    </row>
    <row r="14" spans="1:16" ht="15" customHeight="1" x14ac:dyDescent="0.25">
      <c r="A14" s="189"/>
      <c r="B14" s="161"/>
      <c r="C14" s="161"/>
      <c r="D14" s="193"/>
      <c r="E14" s="193"/>
      <c r="F14" s="193"/>
      <c r="G14" s="157"/>
      <c r="H14" s="59">
        <v>11</v>
      </c>
      <c r="I14" s="67" t="s">
        <v>109</v>
      </c>
      <c r="J14" s="68" t="s">
        <v>92</v>
      </c>
      <c r="K14" s="76">
        <v>42385</v>
      </c>
      <c r="L14" s="79">
        <v>0.41666666666666669</v>
      </c>
      <c r="M14" s="72">
        <v>1.0416666666666666E-2</v>
      </c>
      <c r="N14" s="76">
        <v>42385</v>
      </c>
      <c r="O14" s="73">
        <f t="shared" si="0"/>
        <v>0.42708333333333337</v>
      </c>
      <c r="P14" s="61">
        <v>100</v>
      </c>
    </row>
    <row r="15" spans="1:16" ht="15" customHeight="1" x14ac:dyDescent="0.25">
      <c r="A15" s="189"/>
      <c r="B15" s="161"/>
      <c r="C15" s="161"/>
      <c r="D15" s="193"/>
      <c r="E15" s="193"/>
      <c r="F15" s="193"/>
      <c r="G15" s="157"/>
      <c r="H15" s="59">
        <v>12</v>
      </c>
      <c r="I15" s="70" t="s">
        <v>108</v>
      </c>
      <c r="J15" s="80" t="s">
        <v>26</v>
      </c>
      <c r="K15" s="81">
        <f>K16</f>
        <v>42385</v>
      </c>
      <c r="L15" s="82">
        <f>L16</f>
        <v>0.41666666666666669</v>
      </c>
      <c r="M15" s="82"/>
      <c r="N15" s="81">
        <f>N14</f>
        <v>42385</v>
      </c>
      <c r="O15" s="82">
        <f>O19</f>
        <v>0.47916666666666669</v>
      </c>
      <c r="P15" s="83"/>
    </row>
    <row r="16" spans="1:16" ht="15" customHeight="1" x14ac:dyDescent="0.25">
      <c r="A16" s="189"/>
      <c r="B16" s="161"/>
      <c r="C16" s="161"/>
      <c r="D16" s="193"/>
      <c r="E16" s="193"/>
      <c r="F16" s="193"/>
      <c r="G16" s="157"/>
      <c r="H16" s="59">
        <v>13</v>
      </c>
      <c r="I16" s="69" t="s">
        <v>123</v>
      </c>
      <c r="J16" s="68" t="s">
        <v>92</v>
      </c>
      <c r="K16" s="76">
        <v>42385</v>
      </c>
      <c r="L16" s="79">
        <v>0.41666666666666669</v>
      </c>
      <c r="M16" s="72">
        <v>1.0416666666666666E-2</v>
      </c>
      <c r="N16" s="76">
        <v>42385</v>
      </c>
      <c r="O16" s="73">
        <f t="shared" si="0"/>
        <v>0.42708333333333337</v>
      </c>
      <c r="P16" s="61">
        <v>100</v>
      </c>
    </row>
    <row r="17" spans="1:16" ht="15" customHeight="1" x14ac:dyDescent="0.25">
      <c r="A17" s="189"/>
      <c r="B17" s="161"/>
      <c r="C17" s="161"/>
      <c r="D17" s="193"/>
      <c r="E17" s="193"/>
      <c r="F17" s="193"/>
      <c r="G17" s="157"/>
      <c r="H17" s="59">
        <v>14</v>
      </c>
      <c r="I17" s="69" t="s">
        <v>118</v>
      </c>
      <c r="J17" s="61" t="s">
        <v>92</v>
      </c>
      <c r="K17" s="76">
        <v>42385</v>
      </c>
      <c r="L17" s="79">
        <f>L16+M16</f>
        <v>0.42708333333333337</v>
      </c>
      <c r="M17" s="72">
        <v>2.0833333333333332E-2</v>
      </c>
      <c r="N17" s="76">
        <v>42385</v>
      </c>
      <c r="O17" s="73">
        <f t="shared" si="0"/>
        <v>0.44791666666666669</v>
      </c>
      <c r="P17" s="61">
        <v>100</v>
      </c>
    </row>
    <row r="18" spans="1:16" ht="15" customHeight="1" x14ac:dyDescent="0.25">
      <c r="A18" s="189"/>
      <c r="B18" s="161"/>
      <c r="C18" s="161"/>
      <c r="D18" s="193"/>
      <c r="E18" s="193"/>
      <c r="F18" s="193"/>
      <c r="G18" s="157"/>
      <c r="H18" s="59">
        <v>15</v>
      </c>
      <c r="I18" s="69" t="s">
        <v>91</v>
      </c>
      <c r="J18" s="61" t="s">
        <v>25</v>
      </c>
      <c r="K18" s="76">
        <v>42385</v>
      </c>
      <c r="L18" s="79">
        <f>L17+M17</f>
        <v>0.44791666666666669</v>
      </c>
      <c r="M18" s="72">
        <v>2.0833333333333332E-2</v>
      </c>
      <c r="N18" s="76">
        <v>42385</v>
      </c>
      <c r="O18" s="73">
        <f t="shared" si="0"/>
        <v>0.46875</v>
      </c>
      <c r="P18" s="61">
        <v>100</v>
      </c>
    </row>
    <row r="19" spans="1:16" ht="15" customHeight="1" x14ac:dyDescent="0.25">
      <c r="A19" s="189"/>
      <c r="B19" s="161"/>
      <c r="C19" s="161"/>
      <c r="D19" s="193"/>
      <c r="E19" s="193"/>
      <c r="F19" s="193"/>
      <c r="G19" s="157"/>
      <c r="H19" s="59">
        <v>16</v>
      </c>
      <c r="I19" s="69" t="s">
        <v>89</v>
      </c>
      <c r="J19" s="61" t="s">
        <v>25</v>
      </c>
      <c r="K19" s="76">
        <v>42385</v>
      </c>
      <c r="L19" s="79">
        <f>L18+M18</f>
        <v>0.46875</v>
      </c>
      <c r="M19" s="73">
        <v>1.0416666666666666E-2</v>
      </c>
      <c r="N19" s="76">
        <v>42385</v>
      </c>
      <c r="O19" s="73">
        <f t="shared" si="0"/>
        <v>0.47916666666666669</v>
      </c>
      <c r="P19" s="61">
        <v>100</v>
      </c>
    </row>
    <row r="20" spans="1:16" ht="15" customHeight="1" x14ac:dyDescent="0.25">
      <c r="A20" s="189"/>
      <c r="B20" s="161"/>
      <c r="C20" s="161"/>
      <c r="D20" s="193"/>
      <c r="E20" s="193"/>
      <c r="F20" s="193"/>
      <c r="G20" s="157"/>
      <c r="H20" s="59">
        <v>17</v>
      </c>
      <c r="I20" s="70" t="s">
        <v>110</v>
      </c>
      <c r="J20" s="80" t="s">
        <v>26</v>
      </c>
      <c r="K20" s="81">
        <f>K21</f>
        <v>42385</v>
      </c>
      <c r="L20" s="84">
        <f>L21</f>
        <v>0.55208333333333337</v>
      </c>
      <c r="M20" s="82"/>
      <c r="N20" s="81">
        <f>N19</f>
        <v>42385</v>
      </c>
      <c r="O20" s="82">
        <f>O26</f>
        <v>0.63541666666666663</v>
      </c>
      <c r="P20" s="83"/>
    </row>
    <row r="21" spans="1:16" ht="15" customHeight="1" x14ac:dyDescent="0.25">
      <c r="A21" s="189"/>
      <c r="B21" s="161"/>
      <c r="C21" s="161"/>
      <c r="D21" s="193"/>
      <c r="E21" s="193"/>
      <c r="F21" s="193"/>
      <c r="G21" s="157"/>
      <c r="H21" s="59">
        <v>18</v>
      </c>
      <c r="I21" s="69" t="s">
        <v>124</v>
      </c>
      <c r="J21" s="61" t="s">
        <v>92</v>
      </c>
      <c r="K21" s="76">
        <v>42385</v>
      </c>
      <c r="L21" s="79">
        <v>0.55208333333333337</v>
      </c>
      <c r="M21" s="72">
        <v>1.0416666666666666E-2</v>
      </c>
      <c r="N21" s="76">
        <v>42385</v>
      </c>
      <c r="O21" s="72">
        <f>L21+M21</f>
        <v>0.5625</v>
      </c>
      <c r="P21" s="61">
        <v>100</v>
      </c>
    </row>
    <row r="22" spans="1:16" ht="15" customHeight="1" x14ac:dyDescent="0.25">
      <c r="A22" s="189"/>
      <c r="B22" s="161"/>
      <c r="C22" s="161"/>
      <c r="D22" s="193"/>
      <c r="E22" s="193"/>
      <c r="F22" s="193"/>
      <c r="G22" s="157"/>
      <c r="H22" s="59">
        <v>19</v>
      </c>
      <c r="I22" s="69" t="s">
        <v>123</v>
      </c>
      <c r="J22" s="61" t="s">
        <v>92</v>
      </c>
      <c r="K22" s="76">
        <v>42385</v>
      </c>
      <c r="L22" s="79">
        <f>L21+M21</f>
        <v>0.5625</v>
      </c>
      <c r="M22" s="72">
        <v>1.0416666666666666E-2</v>
      </c>
      <c r="N22" s="76">
        <v>42385</v>
      </c>
      <c r="O22" s="72">
        <f t="shared" ref="O22:O26" si="1">L22+M22</f>
        <v>0.57291666666666663</v>
      </c>
      <c r="P22" s="61">
        <v>100</v>
      </c>
    </row>
    <row r="23" spans="1:16" ht="15" customHeight="1" x14ac:dyDescent="0.25">
      <c r="A23" s="189"/>
      <c r="B23" s="161"/>
      <c r="C23" s="161"/>
      <c r="D23" s="193"/>
      <c r="E23" s="193"/>
      <c r="F23" s="193"/>
      <c r="G23" s="157"/>
      <c r="H23" s="59">
        <v>20</v>
      </c>
      <c r="I23" s="69" t="s">
        <v>118</v>
      </c>
      <c r="J23" s="61" t="s">
        <v>92</v>
      </c>
      <c r="K23" s="76">
        <v>42385</v>
      </c>
      <c r="L23" s="79">
        <f>L22+M22</f>
        <v>0.57291666666666663</v>
      </c>
      <c r="M23" s="72">
        <v>2.0833333333333332E-2</v>
      </c>
      <c r="N23" s="76">
        <v>42385</v>
      </c>
      <c r="O23" s="72">
        <f t="shared" si="1"/>
        <v>0.59375</v>
      </c>
      <c r="P23" s="61">
        <v>100</v>
      </c>
    </row>
    <row r="24" spans="1:16" ht="15" customHeight="1" x14ac:dyDescent="0.25">
      <c r="A24" s="189"/>
      <c r="B24" s="161"/>
      <c r="C24" s="161"/>
      <c r="D24" s="193"/>
      <c r="E24" s="193"/>
      <c r="F24" s="193"/>
      <c r="G24" s="157"/>
      <c r="H24" s="59">
        <v>21</v>
      </c>
      <c r="I24" s="69" t="s">
        <v>91</v>
      </c>
      <c r="J24" s="61" t="s">
        <v>25</v>
      </c>
      <c r="K24" s="76">
        <v>42385</v>
      </c>
      <c r="L24" s="79">
        <f>L23+M23</f>
        <v>0.59375</v>
      </c>
      <c r="M24" s="72">
        <v>2.0833333333333332E-2</v>
      </c>
      <c r="N24" s="76">
        <v>42385</v>
      </c>
      <c r="O24" s="72">
        <f t="shared" si="1"/>
        <v>0.61458333333333337</v>
      </c>
      <c r="P24" s="61">
        <v>100</v>
      </c>
    </row>
    <row r="25" spans="1:16" ht="15" customHeight="1" x14ac:dyDescent="0.25">
      <c r="A25" s="189"/>
      <c r="B25" s="161"/>
      <c r="C25" s="161"/>
      <c r="D25" s="193"/>
      <c r="E25" s="193"/>
      <c r="F25" s="193"/>
      <c r="G25" s="157"/>
      <c r="H25" s="59">
        <v>22</v>
      </c>
      <c r="I25" s="69" t="s">
        <v>89</v>
      </c>
      <c r="J25" s="61" t="s">
        <v>25</v>
      </c>
      <c r="K25" s="76">
        <v>42385</v>
      </c>
      <c r="L25" s="79">
        <f>L24+M24</f>
        <v>0.61458333333333337</v>
      </c>
      <c r="M25" s="73">
        <v>1.0416666666666666E-2</v>
      </c>
      <c r="N25" s="76">
        <v>42385</v>
      </c>
      <c r="O25" s="72">
        <f t="shared" si="1"/>
        <v>0.625</v>
      </c>
      <c r="P25" s="61">
        <v>100</v>
      </c>
    </row>
    <row r="26" spans="1:16" ht="15" customHeight="1" x14ac:dyDescent="0.25">
      <c r="A26" s="190"/>
      <c r="B26" s="191"/>
      <c r="C26" s="191"/>
      <c r="D26" s="194"/>
      <c r="E26" s="194"/>
      <c r="F26" s="194"/>
      <c r="G26" s="195"/>
      <c r="H26" s="59">
        <v>23</v>
      </c>
      <c r="I26" s="69" t="s">
        <v>125</v>
      </c>
      <c r="J26" s="61" t="s">
        <v>92</v>
      </c>
      <c r="K26" s="76">
        <v>42385</v>
      </c>
      <c r="L26" s="79">
        <f>L25+M25</f>
        <v>0.625</v>
      </c>
      <c r="M26" s="73">
        <v>1.0416666666666666E-2</v>
      </c>
      <c r="N26" s="76">
        <v>42385</v>
      </c>
      <c r="O26" s="72">
        <f t="shared" si="1"/>
        <v>0.63541666666666663</v>
      </c>
      <c r="P26" s="61">
        <v>100</v>
      </c>
    </row>
    <row r="27" spans="1:16" ht="22.5" x14ac:dyDescent="0.25">
      <c r="A27" s="55" t="s">
        <v>30</v>
      </c>
      <c r="B27" s="55" t="s">
        <v>31</v>
      </c>
      <c r="C27" s="55" t="s">
        <v>32</v>
      </c>
      <c r="D27" s="55" t="s">
        <v>33</v>
      </c>
      <c r="E27" s="55" t="s">
        <v>34</v>
      </c>
      <c r="F27" s="55" t="s">
        <v>35</v>
      </c>
      <c r="G27" s="55" t="s">
        <v>36</v>
      </c>
      <c r="H27" s="55" t="s">
        <v>22</v>
      </c>
      <c r="I27" s="55" t="s">
        <v>23</v>
      </c>
      <c r="J27" s="55" t="s">
        <v>93</v>
      </c>
      <c r="K27" s="74" t="s">
        <v>131</v>
      </c>
      <c r="L27" s="77" t="s">
        <v>132</v>
      </c>
      <c r="M27" s="55" t="s">
        <v>24</v>
      </c>
      <c r="N27" s="74" t="s">
        <v>133</v>
      </c>
      <c r="O27" s="74" t="s">
        <v>134</v>
      </c>
      <c r="P27" s="55" t="s">
        <v>27</v>
      </c>
    </row>
    <row r="28" spans="1:16" ht="15" customHeight="1" x14ac:dyDescent="0.25">
      <c r="A28" s="182"/>
      <c r="B28" s="185"/>
      <c r="C28" s="185"/>
      <c r="D28" s="172"/>
      <c r="E28" s="172"/>
      <c r="F28" s="172"/>
      <c r="G28" s="175"/>
      <c r="H28" s="59">
        <v>24</v>
      </c>
      <c r="I28" s="70" t="s">
        <v>126</v>
      </c>
      <c r="J28" s="83"/>
      <c r="K28" s="85">
        <f>K29</f>
        <v>42385</v>
      </c>
      <c r="L28" s="84">
        <f>L29</f>
        <v>0.66666666666666663</v>
      </c>
      <c r="M28" s="84"/>
      <c r="N28" s="85">
        <f>N35</f>
        <v>42387</v>
      </c>
      <c r="O28" s="84">
        <f>O35</f>
        <v>1.4583333333333333</v>
      </c>
      <c r="P28" s="83"/>
    </row>
    <row r="29" spans="1:16" ht="15" customHeight="1" x14ac:dyDescent="0.25">
      <c r="A29" s="183"/>
      <c r="B29" s="186"/>
      <c r="C29" s="186"/>
      <c r="D29" s="173"/>
      <c r="E29" s="173"/>
      <c r="F29" s="173"/>
      <c r="G29" s="176"/>
      <c r="H29" s="59">
        <v>25</v>
      </c>
      <c r="I29" s="69" t="s">
        <v>97</v>
      </c>
      <c r="J29" s="61" t="s">
        <v>25</v>
      </c>
      <c r="K29" s="76">
        <v>42385</v>
      </c>
      <c r="L29" s="79">
        <v>0.66666666666666663</v>
      </c>
      <c r="M29" s="73">
        <v>4.1666666666666664E-2</v>
      </c>
      <c r="N29" s="76">
        <v>42385</v>
      </c>
      <c r="O29" s="73">
        <f>L29+M29</f>
        <v>0.70833333333333326</v>
      </c>
      <c r="P29" s="61">
        <v>100</v>
      </c>
    </row>
    <row r="30" spans="1:16" ht="15" customHeight="1" x14ac:dyDescent="0.25">
      <c r="A30" s="183"/>
      <c r="B30" s="186"/>
      <c r="C30" s="186"/>
      <c r="D30" s="173"/>
      <c r="E30" s="173"/>
      <c r="F30" s="173"/>
      <c r="G30" s="176"/>
      <c r="H30" s="59">
        <v>26</v>
      </c>
      <c r="I30" s="69" t="s">
        <v>96</v>
      </c>
      <c r="J30" s="61" t="s">
        <v>25</v>
      </c>
      <c r="K30" s="76">
        <v>42385</v>
      </c>
      <c r="L30" s="79">
        <f>L29+M29</f>
        <v>0.70833333333333326</v>
      </c>
      <c r="M30" s="73">
        <v>2.0833333333333332E-2</v>
      </c>
      <c r="N30" s="76">
        <v>42385</v>
      </c>
      <c r="O30" s="73">
        <f>L30+M30</f>
        <v>0.72916666666666663</v>
      </c>
      <c r="P30" s="61">
        <v>100</v>
      </c>
    </row>
    <row r="31" spans="1:16" ht="15" customHeight="1" x14ac:dyDescent="0.25">
      <c r="A31" s="183"/>
      <c r="B31" s="186"/>
      <c r="C31" s="186"/>
      <c r="D31" s="173"/>
      <c r="E31" s="173"/>
      <c r="F31" s="173"/>
      <c r="G31" s="176"/>
      <c r="H31" s="59">
        <v>27</v>
      </c>
      <c r="I31" s="69" t="s">
        <v>130</v>
      </c>
      <c r="J31" s="61" t="s">
        <v>25</v>
      </c>
      <c r="K31" s="76">
        <v>42385</v>
      </c>
      <c r="L31" s="79">
        <f>L30+M30</f>
        <v>0.72916666666666663</v>
      </c>
      <c r="M31" s="73">
        <v>0.41666666666666669</v>
      </c>
      <c r="N31" s="76">
        <v>42386</v>
      </c>
      <c r="O31" s="73">
        <f>L31+M31</f>
        <v>1.1458333333333333</v>
      </c>
      <c r="P31" s="61">
        <v>100</v>
      </c>
    </row>
    <row r="32" spans="1:16" ht="15" customHeight="1" x14ac:dyDescent="0.25">
      <c r="A32" s="183"/>
      <c r="B32" s="186"/>
      <c r="C32" s="186"/>
      <c r="D32" s="173"/>
      <c r="E32" s="173"/>
      <c r="F32" s="173"/>
      <c r="G32" s="176"/>
      <c r="H32" s="59">
        <v>28</v>
      </c>
      <c r="I32" s="69" t="s">
        <v>128</v>
      </c>
      <c r="J32" s="61" t="s">
        <v>25</v>
      </c>
      <c r="K32" s="76">
        <v>42386</v>
      </c>
      <c r="L32" s="79">
        <f>L31+M31</f>
        <v>1.1458333333333333</v>
      </c>
      <c r="M32" s="73">
        <v>0.22916666666666666</v>
      </c>
      <c r="N32" s="76">
        <v>42386</v>
      </c>
      <c r="O32" s="73">
        <f>L32+M32</f>
        <v>1.375</v>
      </c>
      <c r="P32" s="61">
        <v>100</v>
      </c>
    </row>
    <row r="33" spans="1:16" ht="15" customHeight="1" x14ac:dyDescent="0.25">
      <c r="A33" s="183"/>
      <c r="B33" s="186"/>
      <c r="C33" s="186"/>
      <c r="D33" s="173"/>
      <c r="E33" s="173"/>
      <c r="F33" s="173"/>
      <c r="G33" s="176"/>
      <c r="H33" s="59">
        <v>29</v>
      </c>
      <c r="I33" s="69" t="s">
        <v>98</v>
      </c>
      <c r="J33" s="61" t="s">
        <v>25</v>
      </c>
      <c r="K33" s="76">
        <v>42387</v>
      </c>
      <c r="L33" s="79">
        <f>O32</f>
        <v>1.375</v>
      </c>
      <c r="M33" s="73">
        <v>4.1666666666666664E-2</v>
      </c>
      <c r="N33" s="76">
        <v>42387</v>
      </c>
      <c r="O33" s="73">
        <f>L33+M33</f>
        <v>1.4166666666666667</v>
      </c>
      <c r="P33" s="61">
        <v>100</v>
      </c>
    </row>
    <row r="34" spans="1:16" ht="15" customHeight="1" x14ac:dyDescent="0.25">
      <c r="A34" s="183"/>
      <c r="B34" s="186"/>
      <c r="C34" s="186"/>
      <c r="D34" s="173"/>
      <c r="E34" s="173"/>
      <c r="F34" s="173"/>
      <c r="G34" s="176"/>
      <c r="H34" s="59">
        <v>30</v>
      </c>
      <c r="I34" s="69" t="s">
        <v>113</v>
      </c>
      <c r="J34" s="61" t="s">
        <v>92</v>
      </c>
      <c r="K34" s="76">
        <v>42387</v>
      </c>
      <c r="L34" s="79">
        <f>L33+M33</f>
        <v>1.4166666666666667</v>
      </c>
      <c r="M34" s="73">
        <v>2.0833333333333332E-2</v>
      </c>
      <c r="N34" s="76">
        <v>42387</v>
      </c>
      <c r="O34" s="73">
        <f t="shared" ref="O34:O35" si="2">L34+M34</f>
        <v>1.4375</v>
      </c>
      <c r="P34" s="61">
        <v>100</v>
      </c>
    </row>
    <row r="35" spans="1:16" ht="15" customHeight="1" x14ac:dyDescent="0.25">
      <c r="A35" s="183"/>
      <c r="B35" s="186"/>
      <c r="C35" s="186"/>
      <c r="D35" s="173"/>
      <c r="E35" s="173"/>
      <c r="F35" s="173"/>
      <c r="G35" s="176"/>
      <c r="H35" s="59">
        <v>31</v>
      </c>
      <c r="I35" s="69" t="s">
        <v>112</v>
      </c>
      <c r="J35" s="61" t="s">
        <v>92</v>
      </c>
      <c r="K35" s="76">
        <v>42387</v>
      </c>
      <c r="L35" s="79">
        <f>L34+M34</f>
        <v>1.4375</v>
      </c>
      <c r="M35" s="73">
        <v>2.0833333333333332E-2</v>
      </c>
      <c r="N35" s="76">
        <v>42387</v>
      </c>
      <c r="O35" s="73">
        <f t="shared" si="2"/>
        <v>1.4583333333333333</v>
      </c>
      <c r="P35" s="61">
        <v>100</v>
      </c>
    </row>
    <row r="36" spans="1:16" ht="15" customHeight="1" x14ac:dyDescent="0.25">
      <c r="A36" s="183"/>
      <c r="B36" s="186"/>
      <c r="C36" s="186"/>
      <c r="D36" s="173"/>
      <c r="E36" s="173"/>
      <c r="F36" s="173"/>
      <c r="G36" s="176"/>
      <c r="H36" s="59">
        <v>32</v>
      </c>
      <c r="I36" s="88" t="s">
        <v>140</v>
      </c>
      <c r="J36" s="61" t="s">
        <v>26</v>
      </c>
      <c r="K36" s="76"/>
      <c r="L36" s="79"/>
      <c r="M36" s="61"/>
      <c r="N36" s="61"/>
      <c r="O36" s="61"/>
      <c r="P36" s="61"/>
    </row>
    <row r="37" spans="1:16" ht="15" customHeight="1" x14ac:dyDescent="0.25">
      <c r="A37" s="183"/>
      <c r="B37" s="186"/>
      <c r="C37" s="186"/>
      <c r="D37" s="173"/>
      <c r="E37" s="173"/>
      <c r="F37" s="173"/>
      <c r="G37" s="176"/>
      <c r="H37" s="59">
        <v>33</v>
      </c>
      <c r="I37" s="86" t="s">
        <v>100</v>
      </c>
      <c r="J37" s="61" t="s">
        <v>25</v>
      </c>
      <c r="K37" s="76">
        <v>42387</v>
      </c>
      <c r="L37" s="79">
        <v>0.58333333333333337</v>
      </c>
      <c r="M37" s="73">
        <v>2.0833333333333332E-2</v>
      </c>
      <c r="N37" s="76">
        <v>42388</v>
      </c>
      <c r="O37" s="79">
        <f>L37+M37</f>
        <v>0.60416666666666674</v>
      </c>
      <c r="P37" s="61">
        <v>100</v>
      </c>
    </row>
    <row r="38" spans="1:16" ht="15" customHeight="1" x14ac:dyDescent="0.25">
      <c r="A38" s="183"/>
      <c r="B38" s="186"/>
      <c r="C38" s="186"/>
      <c r="D38" s="173"/>
      <c r="E38" s="173"/>
      <c r="F38" s="173"/>
      <c r="G38" s="176"/>
      <c r="H38" s="59">
        <v>34</v>
      </c>
      <c r="I38" s="87" t="s">
        <v>101</v>
      </c>
      <c r="J38" s="61" t="s">
        <v>25</v>
      </c>
      <c r="K38" s="76">
        <v>42387</v>
      </c>
      <c r="L38" s="79">
        <f t="shared" ref="L38" si="3">L37+M37</f>
        <v>0.60416666666666674</v>
      </c>
      <c r="M38" s="73">
        <v>2.0833333333333332E-2</v>
      </c>
      <c r="N38" s="76">
        <v>42388</v>
      </c>
      <c r="O38" s="79">
        <f t="shared" ref="O38:O39" si="4">L38+M38</f>
        <v>0.62500000000000011</v>
      </c>
      <c r="P38" s="61">
        <v>100</v>
      </c>
    </row>
    <row r="39" spans="1:16" ht="15" customHeight="1" x14ac:dyDescent="0.25">
      <c r="A39" s="183"/>
      <c r="B39" s="186"/>
      <c r="C39" s="186"/>
      <c r="D39" s="173"/>
      <c r="E39" s="173"/>
      <c r="F39" s="173"/>
      <c r="G39" s="176"/>
      <c r="H39" s="59">
        <v>35</v>
      </c>
      <c r="I39" s="87" t="s">
        <v>102</v>
      </c>
      <c r="J39" s="61" t="s">
        <v>25</v>
      </c>
      <c r="K39" s="76">
        <v>42387</v>
      </c>
      <c r="L39" s="79">
        <f>L38+M38</f>
        <v>0.62500000000000011</v>
      </c>
      <c r="M39" s="73">
        <v>2.0833333333333332E-2</v>
      </c>
      <c r="N39" s="76">
        <v>42388</v>
      </c>
      <c r="O39" s="79">
        <f t="shared" si="4"/>
        <v>0.64583333333333348</v>
      </c>
      <c r="P39" s="61">
        <v>100</v>
      </c>
    </row>
    <row r="40" spans="1:16" ht="15" customHeight="1" x14ac:dyDescent="0.25">
      <c r="A40" s="183"/>
      <c r="B40" s="186"/>
      <c r="C40" s="186"/>
      <c r="D40" s="173"/>
      <c r="E40" s="173"/>
      <c r="F40" s="173"/>
      <c r="G40" s="176"/>
      <c r="H40" s="59">
        <v>36</v>
      </c>
      <c r="I40" s="88" t="s">
        <v>103</v>
      </c>
      <c r="J40" s="61" t="s">
        <v>26</v>
      </c>
      <c r="K40" s="76"/>
      <c r="L40" s="79"/>
      <c r="M40" s="61"/>
      <c r="N40" s="61"/>
      <c r="O40" s="61"/>
      <c r="P40" s="61"/>
    </row>
    <row r="41" spans="1:16" ht="15" customHeight="1" x14ac:dyDescent="0.25">
      <c r="A41" s="183"/>
      <c r="B41" s="186"/>
      <c r="C41" s="186"/>
      <c r="D41" s="173"/>
      <c r="E41" s="173"/>
      <c r="F41" s="173"/>
      <c r="G41" s="176"/>
      <c r="H41" s="59">
        <v>37</v>
      </c>
      <c r="I41" s="86" t="s">
        <v>114</v>
      </c>
      <c r="J41" s="61" t="s">
        <v>104</v>
      </c>
      <c r="K41" s="76">
        <v>42387</v>
      </c>
      <c r="L41" s="79">
        <f>O39</f>
        <v>0.64583333333333348</v>
      </c>
      <c r="M41" s="73">
        <v>2.0833333333333332E-2</v>
      </c>
      <c r="N41" s="76">
        <v>42387</v>
      </c>
      <c r="O41" s="79">
        <f>L41+M41</f>
        <v>0.66666666666666685</v>
      </c>
      <c r="P41" s="61">
        <v>100</v>
      </c>
    </row>
    <row r="42" spans="1:16" ht="15" customHeight="1" x14ac:dyDescent="0.25">
      <c r="A42" s="183"/>
      <c r="B42" s="186"/>
      <c r="C42" s="186"/>
      <c r="D42" s="173"/>
      <c r="E42" s="173"/>
      <c r="F42" s="173"/>
      <c r="G42" s="176"/>
      <c r="H42" s="59">
        <v>38</v>
      </c>
      <c r="I42" s="86" t="s">
        <v>115</v>
      </c>
      <c r="J42" s="61" t="s">
        <v>104</v>
      </c>
      <c r="K42" s="76">
        <v>42387</v>
      </c>
      <c r="L42" s="79">
        <f>O41</f>
        <v>0.66666666666666685</v>
      </c>
      <c r="M42" s="73">
        <v>2.0833333333333332E-2</v>
      </c>
      <c r="N42" s="76">
        <v>42387</v>
      </c>
      <c r="O42" s="79">
        <f>L42+M42</f>
        <v>0.68750000000000022</v>
      </c>
      <c r="P42" s="61">
        <v>100</v>
      </c>
    </row>
    <row r="43" spans="1:16" ht="15" customHeight="1" x14ac:dyDescent="0.25">
      <c r="A43" s="183"/>
      <c r="B43" s="186"/>
      <c r="C43" s="186"/>
      <c r="D43" s="173"/>
      <c r="E43" s="173"/>
      <c r="F43" s="173"/>
      <c r="G43" s="176"/>
      <c r="H43" s="59">
        <v>39</v>
      </c>
      <c r="I43" s="88" t="s">
        <v>122</v>
      </c>
      <c r="J43" s="61"/>
      <c r="K43" s="76"/>
      <c r="L43" s="79"/>
      <c r="M43" s="61"/>
      <c r="N43" s="61"/>
      <c r="O43" s="61"/>
      <c r="P43" s="61"/>
    </row>
    <row r="44" spans="1:16" ht="15" customHeight="1" x14ac:dyDescent="0.25">
      <c r="A44" s="183"/>
      <c r="B44" s="186"/>
      <c r="C44" s="186"/>
      <c r="D44" s="173"/>
      <c r="E44" s="173"/>
      <c r="F44" s="173"/>
      <c r="G44" s="176"/>
      <c r="H44" s="59">
        <v>40</v>
      </c>
      <c r="I44" s="86" t="s">
        <v>119</v>
      </c>
      <c r="J44" s="68" t="s">
        <v>92</v>
      </c>
      <c r="K44" s="76">
        <v>42387</v>
      </c>
      <c r="L44" s="79">
        <v>0.75</v>
      </c>
      <c r="M44" s="72">
        <v>1.0416666666666666E-2</v>
      </c>
      <c r="N44" s="76">
        <v>42387</v>
      </c>
      <c r="O44" s="78">
        <f>L44+M44</f>
        <v>0.76041666666666663</v>
      </c>
      <c r="P44" s="61">
        <v>100</v>
      </c>
    </row>
    <row r="45" spans="1:16" ht="15" customHeight="1" x14ac:dyDescent="0.25">
      <c r="A45" s="183"/>
      <c r="B45" s="186"/>
      <c r="C45" s="186"/>
      <c r="D45" s="173"/>
      <c r="E45" s="173"/>
      <c r="F45" s="173"/>
      <c r="G45" s="176"/>
      <c r="H45" s="59">
        <v>41</v>
      </c>
      <c r="I45" s="86" t="s">
        <v>120</v>
      </c>
      <c r="J45" s="68" t="s">
        <v>92</v>
      </c>
      <c r="K45" s="76">
        <v>42387</v>
      </c>
      <c r="L45" s="79">
        <f>O44</f>
        <v>0.76041666666666663</v>
      </c>
      <c r="M45" s="72">
        <v>1.0416666666666666E-2</v>
      </c>
      <c r="N45" s="76">
        <v>42387</v>
      </c>
      <c r="O45" s="78">
        <f>L45+M45</f>
        <v>0.77083333333333326</v>
      </c>
      <c r="P45" s="61">
        <v>100</v>
      </c>
    </row>
    <row r="46" spans="1:16" ht="15" customHeight="1" x14ac:dyDescent="0.25">
      <c r="A46" s="183"/>
      <c r="B46" s="186"/>
      <c r="C46" s="186"/>
      <c r="D46" s="173"/>
      <c r="E46" s="173"/>
      <c r="F46" s="173"/>
      <c r="G46" s="176"/>
      <c r="H46" s="59">
        <v>42</v>
      </c>
      <c r="I46" s="86" t="s">
        <v>113</v>
      </c>
      <c r="J46" s="61" t="s">
        <v>92</v>
      </c>
      <c r="K46" s="76">
        <v>42387</v>
      </c>
      <c r="L46" s="79">
        <f>O45</f>
        <v>0.77083333333333326</v>
      </c>
      <c r="M46" s="73">
        <v>1.0416666666666666E-2</v>
      </c>
      <c r="N46" s="76">
        <v>42387</v>
      </c>
      <c r="O46" s="78">
        <f>L46+M46</f>
        <v>0.78124999999999989</v>
      </c>
      <c r="P46" s="61">
        <v>100</v>
      </c>
    </row>
    <row r="47" spans="1:16" ht="15" customHeight="1" x14ac:dyDescent="0.25">
      <c r="A47" s="184"/>
      <c r="B47" s="187"/>
      <c r="C47" s="187"/>
      <c r="D47" s="174"/>
      <c r="E47" s="174"/>
      <c r="F47" s="174"/>
      <c r="G47" s="177"/>
      <c r="H47" s="59">
        <v>43</v>
      </c>
      <c r="I47" s="86" t="s">
        <v>112</v>
      </c>
      <c r="J47" s="61" t="s">
        <v>92</v>
      </c>
      <c r="K47" s="76">
        <v>42387</v>
      </c>
      <c r="L47" s="79">
        <f>O46</f>
        <v>0.78124999999999989</v>
      </c>
      <c r="M47" s="73">
        <v>1.0416666666666666E-2</v>
      </c>
      <c r="N47" s="76">
        <v>42387</v>
      </c>
      <c r="O47" s="78">
        <f>L47+M47</f>
        <v>0.79166666666666652</v>
      </c>
      <c r="P47" s="61">
        <v>100</v>
      </c>
    </row>
    <row r="48" spans="1:16" ht="22.5" customHeight="1" x14ac:dyDescent="0.25">
      <c r="A48" s="55" t="s">
        <v>30</v>
      </c>
      <c r="B48" s="55" t="s">
        <v>31</v>
      </c>
      <c r="C48" s="55" t="s">
        <v>32</v>
      </c>
      <c r="D48" s="55" t="s">
        <v>33</v>
      </c>
      <c r="E48" s="55" t="s">
        <v>34</v>
      </c>
      <c r="F48" s="55" t="s">
        <v>35</v>
      </c>
      <c r="G48" s="55" t="s">
        <v>36</v>
      </c>
      <c r="H48" s="55" t="s">
        <v>22</v>
      </c>
      <c r="I48" s="55" t="s">
        <v>23</v>
      </c>
      <c r="J48" s="55" t="s">
        <v>93</v>
      </c>
      <c r="K48" s="74" t="s">
        <v>131</v>
      </c>
      <c r="L48" s="77" t="s">
        <v>132</v>
      </c>
      <c r="M48" s="55" t="s">
        <v>24</v>
      </c>
      <c r="N48" s="74" t="s">
        <v>133</v>
      </c>
      <c r="O48" s="74" t="s">
        <v>134</v>
      </c>
      <c r="P48" s="55" t="s">
        <v>27</v>
      </c>
    </row>
    <row r="49" spans="1:16" ht="15" customHeight="1" x14ac:dyDescent="0.25">
      <c r="A49" s="178"/>
      <c r="B49" s="179"/>
      <c r="C49" s="179"/>
      <c r="D49" s="180"/>
      <c r="E49" s="180"/>
      <c r="F49" s="180"/>
      <c r="G49" s="181"/>
      <c r="H49" s="59">
        <v>44</v>
      </c>
      <c r="I49" s="70" t="s">
        <v>127</v>
      </c>
      <c r="J49" s="83"/>
      <c r="K49" s="85">
        <f>K50</f>
        <v>42385</v>
      </c>
      <c r="L49" s="84">
        <f>L50</f>
        <v>0.66666666666666663</v>
      </c>
      <c r="M49" s="84" t="s">
        <v>26</v>
      </c>
      <c r="N49" s="85">
        <f>N56</f>
        <v>42388</v>
      </c>
      <c r="O49" s="84">
        <f>O56</f>
        <v>0.45833333333333331</v>
      </c>
      <c r="P49" s="83"/>
    </row>
    <row r="50" spans="1:16" ht="15" customHeight="1" x14ac:dyDescent="0.25">
      <c r="A50" s="178"/>
      <c r="B50" s="179"/>
      <c r="C50" s="179"/>
      <c r="D50" s="180"/>
      <c r="E50" s="180"/>
      <c r="F50" s="180"/>
      <c r="G50" s="181"/>
      <c r="H50" s="59">
        <v>45</v>
      </c>
      <c r="I50" s="69" t="s">
        <v>97</v>
      </c>
      <c r="J50" s="61" t="s">
        <v>25</v>
      </c>
      <c r="K50" s="76">
        <v>42385</v>
      </c>
      <c r="L50" s="79">
        <v>0.66666666666666663</v>
      </c>
      <c r="M50" s="73">
        <v>4.1666666666666664E-2</v>
      </c>
      <c r="N50" s="76">
        <v>42385</v>
      </c>
      <c r="O50" s="73">
        <f t="shared" ref="O50:O55" si="5">L50+M50</f>
        <v>0.70833333333333326</v>
      </c>
      <c r="P50" s="61">
        <v>100</v>
      </c>
    </row>
    <row r="51" spans="1:16" ht="15" customHeight="1" x14ac:dyDescent="0.25">
      <c r="A51" s="178"/>
      <c r="B51" s="179"/>
      <c r="C51" s="179"/>
      <c r="D51" s="180"/>
      <c r="E51" s="180"/>
      <c r="F51" s="180"/>
      <c r="G51" s="181"/>
      <c r="H51" s="59">
        <v>46</v>
      </c>
      <c r="I51" s="69" t="s">
        <v>96</v>
      </c>
      <c r="J51" s="61" t="s">
        <v>25</v>
      </c>
      <c r="K51" s="76">
        <v>42385</v>
      </c>
      <c r="L51" s="79">
        <f>L50+M50</f>
        <v>0.70833333333333326</v>
      </c>
      <c r="M51" s="73">
        <v>2.0833333333333332E-2</v>
      </c>
      <c r="N51" s="76">
        <v>42385</v>
      </c>
      <c r="O51" s="73">
        <f t="shared" si="5"/>
        <v>0.72916666666666663</v>
      </c>
      <c r="P51" s="61">
        <v>100</v>
      </c>
    </row>
    <row r="52" spans="1:16" ht="15" customHeight="1" x14ac:dyDescent="0.25">
      <c r="A52" s="178"/>
      <c r="B52" s="179"/>
      <c r="C52" s="179"/>
      <c r="D52" s="180"/>
      <c r="E52" s="180"/>
      <c r="F52" s="180"/>
      <c r="G52" s="181"/>
      <c r="H52" s="59">
        <v>47</v>
      </c>
      <c r="I52" s="69" t="s">
        <v>129</v>
      </c>
      <c r="J52" s="61" t="s">
        <v>25</v>
      </c>
      <c r="K52" s="76">
        <v>42385</v>
      </c>
      <c r="L52" s="79">
        <f>L51+M51</f>
        <v>0.72916666666666663</v>
      </c>
      <c r="M52" s="73">
        <v>0.83333333333333337</v>
      </c>
      <c r="N52" s="76">
        <v>42386</v>
      </c>
      <c r="O52" s="73">
        <f>L52+M52</f>
        <v>1.5625</v>
      </c>
      <c r="P52" s="61">
        <v>100</v>
      </c>
    </row>
    <row r="53" spans="1:16" ht="15" customHeight="1" x14ac:dyDescent="0.25">
      <c r="A53" s="178"/>
      <c r="B53" s="179"/>
      <c r="C53" s="179"/>
      <c r="D53" s="180"/>
      <c r="E53" s="180"/>
      <c r="F53" s="180"/>
      <c r="G53" s="181"/>
      <c r="H53" s="59">
        <v>48</v>
      </c>
      <c r="I53" s="69" t="s">
        <v>128</v>
      </c>
      <c r="J53" s="61" t="s">
        <v>25</v>
      </c>
      <c r="K53" s="76">
        <v>42386</v>
      </c>
      <c r="L53" s="79">
        <f>L52+M52</f>
        <v>1.5625</v>
      </c>
      <c r="M53" s="73">
        <v>2.0833333333333332E-2</v>
      </c>
      <c r="N53" s="76">
        <v>42386</v>
      </c>
      <c r="O53" s="73">
        <f t="shared" si="5"/>
        <v>1.5833333333333333</v>
      </c>
      <c r="P53" s="61">
        <v>100</v>
      </c>
    </row>
    <row r="54" spans="1:16" ht="15" customHeight="1" x14ac:dyDescent="0.25">
      <c r="A54" s="178"/>
      <c r="B54" s="179"/>
      <c r="C54" s="179"/>
      <c r="D54" s="180"/>
      <c r="E54" s="180"/>
      <c r="F54" s="180"/>
      <c r="G54" s="181"/>
      <c r="H54" s="59">
        <v>49</v>
      </c>
      <c r="I54" s="69" t="s">
        <v>98</v>
      </c>
      <c r="J54" s="61" t="s">
        <v>25</v>
      </c>
      <c r="K54" s="76">
        <v>42388</v>
      </c>
      <c r="L54" s="79">
        <v>0.375</v>
      </c>
      <c r="M54" s="73">
        <v>4.1666666666666664E-2</v>
      </c>
      <c r="N54" s="76">
        <v>42388</v>
      </c>
      <c r="O54" s="73">
        <f t="shared" si="5"/>
        <v>0.41666666666666669</v>
      </c>
      <c r="P54" s="61">
        <v>100</v>
      </c>
    </row>
    <row r="55" spans="1:16" ht="15" customHeight="1" x14ac:dyDescent="0.25">
      <c r="A55" s="178"/>
      <c r="B55" s="179"/>
      <c r="C55" s="179"/>
      <c r="D55" s="180"/>
      <c r="E55" s="180"/>
      <c r="F55" s="180"/>
      <c r="G55" s="181"/>
      <c r="H55" s="59">
        <v>50</v>
      </c>
      <c r="I55" s="69" t="s">
        <v>113</v>
      </c>
      <c r="J55" s="61" t="s">
        <v>92</v>
      </c>
      <c r="K55" s="76">
        <v>42388</v>
      </c>
      <c r="L55" s="79">
        <f>L54+M54</f>
        <v>0.41666666666666669</v>
      </c>
      <c r="M55" s="73">
        <v>2.0833333333333332E-2</v>
      </c>
      <c r="N55" s="76">
        <v>42388</v>
      </c>
      <c r="O55" s="73">
        <f t="shared" si="5"/>
        <v>0.4375</v>
      </c>
      <c r="P55" s="61">
        <v>0</v>
      </c>
    </row>
    <row r="56" spans="1:16" ht="15" customHeight="1" x14ac:dyDescent="0.25">
      <c r="A56" s="178"/>
      <c r="B56" s="179"/>
      <c r="C56" s="179"/>
      <c r="D56" s="180"/>
      <c r="E56" s="180"/>
      <c r="F56" s="180"/>
      <c r="G56" s="181"/>
      <c r="H56" s="59">
        <v>51</v>
      </c>
      <c r="I56" s="69" t="s">
        <v>112</v>
      </c>
      <c r="J56" s="61" t="s">
        <v>92</v>
      </c>
      <c r="K56" s="76">
        <v>42388</v>
      </c>
      <c r="L56" s="79">
        <f>L55+M55</f>
        <v>0.4375</v>
      </c>
      <c r="M56" s="73">
        <v>2.0833333333333332E-2</v>
      </c>
      <c r="N56" s="76">
        <v>42388</v>
      </c>
      <c r="O56" s="73">
        <f>L56+M56</f>
        <v>0.45833333333333331</v>
      </c>
      <c r="P56" s="61">
        <v>0</v>
      </c>
    </row>
    <row r="57" spans="1:16" ht="15" customHeight="1" x14ac:dyDescent="0.25">
      <c r="A57" s="178"/>
      <c r="B57" s="179"/>
      <c r="C57" s="179"/>
      <c r="D57" s="180"/>
      <c r="E57" s="180"/>
      <c r="F57" s="180"/>
      <c r="G57" s="181"/>
      <c r="H57" s="59">
        <v>52</v>
      </c>
      <c r="I57" s="88" t="s">
        <v>99</v>
      </c>
      <c r="J57" s="61" t="s">
        <v>26</v>
      </c>
      <c r="K57" s="76"/>
      <c r="L57" s="79"/>
      <c r="M57" s="61"/>
      <c r="N57" s="61"/>
      <c r="O57" s="61"/>
      <c r="P57" s="61">
        <v>0</v>
      </c>
    </row>
    <row r="58" spans="1:16" ht="15" customHeight="1" x14ac:dyDescent="0.25">
      <c r="A58" s="178"/>
      <c r="B58" s="179"/>
      <c r="C58" s="179"/>
      <c r="D58" s="180"/>
      <c r="E58" s="180"/>
      <c r="F58" s="180"/>
      <c r="G58" s="181"/>
      <c r="H58" s="59">
        <v>53</v>
      </c>
      <c r="I58" s="86" t="s">
        <v>100</v>
      </c>
      <c r="J58" s="61" t="s">
        <v>25</v>
      </c>
      <c r="K58" s="76">
        <v>42388</v>
      </c>
      <c r="L58" s="79">
        <v>0.58333333333333337</v>
      </c>
      <c r="M58" s="73">
        <v>2.0833333333333332E-2</v>
      </c>
      <c r="N58" s="76">
        <v>42388</v>
      </c>
      <c r="O58" s="79">
        <f>L58+M58</f>
        <v>0.60416666666666674</v>
      </c>
      <c r="P58" s="61">
        <v>0</v>
      </c>
    </row>
    <row r="59" spans="1:16" ht="15" customHeight="1" x14ac:dyDescent="0.25">
      <c r="A59" s="178"/>
      <c r="B59" s="179"/>
      <c r="C59" s="179"/>
      <c r="D59" s="180"/>
      <c r="E59" s="180"/>
      <c r="F59" s="180"/>
      <c r="G59" s="181"/>
      <c r="H59" s="59">
        <v>54</v>
      </c>
      <c r="I59" s="87" t="s">
        <v>101</v>
      </c>
      <c r="J59" s="61" t="s">
        <v>25</v>
      </c>
      <c r="K59" s="76">
        <v>42388</v>
      </c>
      <c r="L59" s="79">
        <f t="shared" ref="L59:L63" si="6">L58+M58</f>
        <v>0.60416666666666674</v>
      </c>
      <c r="M59" s="73">
        <v>2.0833333333333332E-2</v>
      </c>
      <c r="N59" s="76">
        <v>42388</v>
      </c>
      <c r="O59" s="79">
        <f t="shared" ref="O59:O60" si="7">L59+M59</f>
        <v>0.62500000000000011</v>
      </c>
      <c r="P59" s="61">
        <v>0</v>
      </c>
    </row>
    <row r="60" spans="1:16" ht="15" customHeight="1" x14ac:dyDescent="0.25">
      <c r="A60" s="178"/>
      <c r="B60" s="179"/>
      <c r="C60" s="179"/>
      <c r="D60" s="180"/>
      <c r="E60" s="180"/>
      <c r="F60" s="180"/>
      <c r="G60" s="181"/>
      <c r="H60" s="59">
        <v>55</v>
      </c>
      <c r="I60" s="87" t="s">
        <v>102</v>
      </c>
      <c r="J60" s="61" t="s">
        <v>25</v>
      </c>
      <c r="K60" s="76">
        <v>42388</v>
      </c>
      <c r="L60" s="79">
        <f t="shared" si="6"/>
        <v>0.62500000000000011</v>
      </c>
      <c r="M60" s="73">
        <v>2.0833333333333332E-2</v>
      </c>
      <c r="N60" s="76">
        <v>42388</v>
      </c>
      <c r="O60" s="79">
        <f t="shared" si="7"/>
        <v>0.64583333333333348</v>
      </c>
      <c r="P60" s="61">
        <v>0</v>
      </c>
    </row>
    <row r="61" spans="1:16" ht="15" customHeight="1" x14ac:dyDescent="0.25">
      <c r="A61" s="178"/>
      <c r="B61" s="179"/>
      <c r="C61" s="179"/>
      <c r="D61" s="180"/>
      <c r="E61" s="180"/>
      <c r="F61" s="180"/>
      <c r="G61" s="181"/>
      <c r="H61" s="59">
        <v>56</v>
      </c>
      <c r="I61" s="88" t="s">
        <v>103</v>
      </c>
      <c r="J61" s="61" t="s">
        <v>26</v>
      </c>
      <c r="K61" s="76"/>
      <c r="L61" s="79"/>
      <c r="M61" s="61"/>
      <c r="N61" s="61"/>
      <c r="O61" s="61"/>
      <c r="P61" s="61">
        <v>0</v>
      </c>
    </row>
    <row r="62" spans="1:16" ht="15" customHeight="1" x14ac:dyDescent="0.25">
      <c r="A62" s="178"/>
      <c r="B62" s="179"/>
      <c r="C62" s="179"/>
      <c r="D62" s="180"/>
      <c r="E62" s="180"/>
      <c r="F62" s="180"/>
      <c r="G62" s="181"/>
      <c r="H62" s="59">
        <v>57</v>
      </c>
      <c r="I62" s="86" t="s">
        <v>114</v>
      </c>
      <c r="J62" s="61" t="s">
        <v>104</v>
      </c>
      <c r="K62" s="76">
        <v>42388</v>
      </c>
      <c r="L62" s="79">
        <f>O60</f>
        <v>0.64583333333333348</v>
      </c>
      <c r="M62" s="73">
        <v>2.0833333333333332E-2</v>
      </c>
      <c r="N62" s="76">
        <v>42388</v>
      </c>
      <c r="O62" s="79">
        <f>L62+M62</f>
        <v>0.66666666666666685</v>
      </c>
      <c r="P62" s="61">
        <v>0</v>
      </c>
    </row>
    <row r="63" spans="1:16" ht="15" customHeight="1" x14ac:dyDescent="0.25">
      <c r="A63" s="178"/>
      <c r="B63" s="179"/>
      <c r="C63" s="179"/>
      <c r="D63" s="180"/>
      <c r="E63" s="180"/>
      <c r="F63" s="180"/>
      <c r="G63" s="181"/>
      <c r="H63" s="59">
        <v>58</v>
      </c>
      <c r="I63" s="86" t="s">
        <v>115</v>
      </c>
      <c r="J63" s="61" t="s">
        <v>104</v>
      </c>
      <c r="K63" s="76">
        <v>42388</v>
      </c>
      <c r="L63" s="79">
        <f t="shared" si="6"/>
        <v>0.66666666666666685</v>
      </c>
      <c r="M63" s="73">
        <v>2.0833333333333332E-2</v>
      </c>
      <c r="N63" s="76">
        <v>42388</v>
      </c>
      <c r="O63" s="79">
        <f>L63+M63</f>
        <v>0.68750000000000022</v>
      </c>
      <c r="P63" s="61">
        <v>0</v>
      </c>
    </row>
    <row r="64" spans="1:16" ht="15" customHeight="1" x14ac:dyDescent="0.25">
      <c r="A64" s="178"/>
      <c r="B64" s="179"/>
      <c r="C64" s="179"/>
      <c r="D64" s="180"/>
      <c r="E64" s="180"/>
      <c r="F64" s="180"/>
      <c r="G64" s="181"/>
      <c r="H64" s="59">
        <v>59</v>
      </c>
      <c r="I64" s="88" t="s">
        <v>122</v>
      </c>
      <c r="J64" s="61"/>
      <c r="K64" s="76"/>
      <c r="L64" s="79"/>
      <c r="M64" s="61"/>
      <c r="N64" s="61"/>
      <c r="O64" s="61"/>
      <c r="P64" s="61">
        <v>0</v>
      </c>
    </row>
    <row r="65" spans="1:16" ht="15" customHeight="1" x14ac:dyDescent="0.25">
      <c r="A65" s="178"/>
      <c r="B65" s="179"/>
      <c r="C65" s="179"/>
      <c r="D65" s="180"/>
      <c r="E65" s="180"/>
      <c r="F65" s="180"/>
      <c r="G65" s="181"/>
      <c r="H65" s="59">
        <v>60</v>
      </c>
      <c r="I65" s="86" t="s">
        <v>119</v>
      </c>
      <c r="J65" s="68" t="s">
        <v>92</v>
      </c>
      <c r="K65" s="76">
        <v>42388</v>
      </c>
      <c r="L65" s="79">
        <v>0.75</v>
      </c>
      <c r="M65" s="72">
        <v>1.0416666666666666E-2</v>
      </c>
      <c r="N65" s="76">
        <v>42388</v>
      </c>
      <c r="O65" s="78">
        <f>L65+M65</f>
        <v>0.76041666666666663</v>
      </c>
      <c r="P65" s="61">
        <v>0</v>
      </c>
    </row>
    <row r="66" spans="1:16" ht="15" customHeight="1" x14ac:dyDescent="0.25">
      <c r="A66" s="178"/>
      <c r="B66" s="179"/>
      <c r="C66" s="179"/>
      <c r="D66" s="180"/>
      <c r="E66" s="180"/>
      <c r="F66" s="180"/>
      <c r="G66" s="181"/>
      <c r="H66" s="59">
        <v>61</v>
      </c>
      <c r="I66" s="86" t="s">
        <v>120</v>
      </c>
      <c r="J66" s="68" t="s">
        <v>92</v>
      </c>
      <c r="K66" s="76">
        <v>42388</v>
      </c>
      <c r="L66" s="79">
        <f>O65</f>
        <v>0.76041666666666663</v>
      </c>
      <c r="M66" s="72">
        <v>1.0416666666666666E-2</v>
      </c>
      <c r="N66" s="76">
        <v>42388</v>
      </c>
      <c r="O66" s="78">
        <f>L66+M66</f>
        <v>0.77083333333333326</v>
      </c>
      <c r="P66" s="61">
        <v>0</v>
      </c>
    </row>
    <row r="67" spans="1:16" ht="15" customHeight="1" x14ac:dyDescent="0.25">
      <c r="A67" s="178"/>
      <c r="B67" s="179"/>
      <c r="C67" s="179"/>
      <c r="D67" s="180"/>
      <c r="E67" s="180"/>
      <c r="F67" s="180"/>
      <c r="G67" s="181"/>
      <c r="H67" s="59">
        <v>62</v>
      </c>
      <c r="I67" s="86" t="s">
        <v>113</v>
      </c>
      <c r="J67" s="61" t="s">
        <v>92</v>
      </c>
      <c r="K67" s="76">
        <v>42388</v>
      </c>
      <c r="L67" s="79">
        <f>O66</f>
        <v>0.77083333333333326</v>
      </c>
      <c r="M67" s="73">
        <v>1.0416666666666666E-2</v>
      </c>
      <c r="N67" s="76">
        <v>42388</v>
      </c>
      <c r="O67" s="78">
        <f>L67+M67</f>
        <v>0.78124999999999989</v>
      </c>
      <c r="P67" s="61">
        <v>0</v>
      </c>
    </row>
    <row r="68" spans="1:16" ht="15" customHeight="1" x14ac:dyDescent="0.25">
      <c r="A68" s="178"/>
      <c r="B68" s="179"/>
      <c r="C68" s="179"/>
      <c r="D68" s="180"/>
      <c r="E68" s="180"/>
      <c r="F68" s="180"/>
      <c r="G68" s="181"/>
      <c r="H68" s="59">
        <v>63</v>
      </c>
      <c r="I68" s="86" t="s">
        <v>112</v>
      </c>
      <c r="J68" s="61" t="s">
        <v>92</v>
      </c>
      <c r="K68" s="76">
        <v>42388</v>
      </c>
      <c r="L68" s="79">
        <f>O67</f>
        <v>0.78124999999999989</v>
      </c>
      <c r="M68" s="73">
        <v>1.0416666666666666E-2</v>
      </c>
      <c r="N68" s="76">
        <v>42388</v>
      </c>
      <c r="O68" s="78">
        <f>L68+M68</f>
        <v>0.79166666666666652</v>
      </c>
      <c r="P68" s="61">
        <v>0</v>
      </c>
    </row>
  </sheetData>
  <mergeCells count="23">
    <mergeCell ref="A1:P1"/>
    <mergeCell ref="A2:P2"/>
    <mergeCell ref="A4:A26"/>
    <mergeCell ref="B4:B26"/>
    <mergeCell ref="C4:C26"/>
    <mergeCell ref="D4:D26"/>
    <mergeCell ref="E4:E26"/>
    <mergeCell ref="F4:F26"/>
    <mergeCell ref="G4:G26"/>
    <mergeCell ref="F28:F47"/>
    <mergeCell ref="G28:G47"/>
    <mergeCell ref="A49:A68"/>
    <mergeCell ref="B49:B68"/>
    <mergeCell ref="C49:C68"/>
    <mergeCell ref="D49:D68"/>
    <mergeCell ref="E49:E68"/>
    <mergeCell ref="F49:F68"/>
    <mergeCell ref="G49:G68"/>
    <mergeCell ref="A28:A47"/>
    <mergeCell ref="B28:B47"/>
    <mergeCell ref="C28:C47"/>
    <mergeCell ref="D28:D47"/>
    <mergeCell ref="E28:E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5"/>
  <sheetViews>
    <sheetView showGridLines="0" tabSelected="1" zoomScaleNormal="10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G50" sqref="G50"/>
    </sheetView>
  </sheetViews>
  <sheetFormatPr defaultColWidth="9" defaultRowHeight="12.75" x14ac:dyDescent="0.2"/>
  <cols>
    <col min="1" max="2" width="1.28515625" style="54" customWidth="1"/>
    <col min="3" max="3" width="5.140625" style="54" customWidth="1"/>
    <col min="4" max="4" width="5.85546875" style="54" customWidth="1"/>
    <col min="5" max="5" width="6" style="54" customWidth="1"/>
    <col min="6" max="6" width="42.7109375" style="54" customWidth="1"/>
    <col min="7" max="7" width="14.28515625" style="54" customWidth="1"/>
    <col min="8" max="8" width="10.85546875" style="54" customWidth="1"/>
    <col min="9" max="9" width="7" style="54" customWidth="1"/>
    <col min="10" max="10" width="2.7109375" style="54" customWidth="1"/>
    <col min="11" max="11" width="71.28515625" style="54" customWidth="1"/>
    <col min="12" max="12" width="4" style="66" customWidth="1"/>
    <col min="13" max="13" width="34.42578125" style="54" customWidth="1"/>
    <col min="14" max="16384" width="9" style="54"/>
  </cols>
  <sheetData>
    <row r="2" spans="3:12" ht="18.75" x14ac:dyDescent="0.2">
      <c r="C2" s="120" t="s">
        <v>28</v>
      </c>
      <c r="D2" s="121"/>
      <c r="E2" s="121"/>
      <c r="F2" s="121"/>
      <c r="G2" s="121"/>
      <c r="H2" s="121"/>
      <c r="I2" s="121"/>
      <c r="J2" s="121"/>
      <c r="K2" s="121"/>
      <c r="L2" s="121"/>
    </row>
    <row r="3" spans="3:12" ht="18.75" x14ac:dyDescent="0.2">
      <c r="C3" s="122" t="s">
        <v>141</v>
      </c>
      <c r="D3" s="122"/>
      <c r="E3" s="122"/>
      <c r="F3" s="122"/>
      <c r="G3" s="122"/>
      <c r="H3" s="122"/>
      <c r="I3" s="122"/>
      <c r="J3" s="122"/>
      <c r="K3" s="122"/>
      <c r="L3" s="122"/>
    </row>
    <row r="4" spans="3:12" x14ac:dyDescent="0.2">
      <c r="C4" s="55" t="s">
        <v>30</v>
      </c>
      <c r="D4" s="55" t="s">
        <v>31</v>
      </c>
      <c r="E4" s="55" t="s">
        <v>32</v>
      </c>
      <c r="F4" s="55" t="s">
        <v>150</v>
      </c>
      <c r="G4" s="55" t="s">
        <v>34</v>
      </c>
      <c r="H4" s="55" t="s">
        <v>35</v>
      </c>
      <c r="I4" s="55" t="s">
        <v>36</v>
      </c>
      <c r="J4" s="55" t="s">
        <v>22</v>
      </c>
      <c r="K4" s="55" t="s">
        <v>23</v>
      </c>
      <c r="L4" s="55" t="s">
        <v>27</v>
      </c>
    </row>
    <row r="5" spans="3:12" ht="16.5" customHeight="1" x14ac:dyDescent="0.2">
      <c r="C5" s="123">
        <v>1</v>
      </c>
      <c r="D5" s="124" t="s">
        <v>142</v>
      </c>
      <c r="E5" s="124" t="s">
        <v>143</v>
      </c>
      <c r="F5" s="196" t="s">
        <v>151</v>
      </c>
      <c r="G5" s="125" t="s">
        <v>149</v>
      </c>
      <c r="H5" s="125" t="s">
        <v>144</v>
      </c>
      <c r="I5" s="126" t="s">
        <v>43</v>
      </c>
      <c r="J5" s="56">
        <v>1</v>
      </c>
      <c r="K5" s="93" t="s">
        <v>111</v>
      </c>
      <c r="L5" s="58">
        <v>0</v>
      </c>
    </row>
    <row r="6" spans="3:12" ht="16.5" customHeight="1" x14ac:dyDescent="0.2">
      <c r="C6" s="123"/>
      <c r="D6" s="124"/>
      <c r="E6" s="124"/>
      <c r="F6" s="196"/>
      <c r="G6" s="125"/>
      <c r="H6" s="125"/>
      <c r="I6" s="126"/>
      <c r="J6" s="56">
        <v>2</v>
      </c>
      <c r="K6" s="91" t="s">
        <v>116</v>
      </c>
      <c r="L6" s="58">
        <v>0</v>
      </c>
    </row>
    <row r="7" spans="3:12" ht="16.5" customHeight="1" x14ac:dyDescent="0.2">
      <c r="C7" s="123"/>
      <c r="D7" s="124"/>
      <c r="E7" s="124"/>
      <c r="F7" s="196"/>
      <c r="G7" s="125"/>
      <c r="H7" s="125"/>
      <c r="I7" s="126"/>
      <c r="J7" s="56">
        <v>3</v>
      </c>
      <c r="K7" s="92" t="s">
        <v>90</v>
      </c>
      <c r="L7" s="58">
        <v>0</v>
      </c>
    </row>
    <row r="8" spans="3:12" ht="16.5" customHeight="1" x14ac:dyDescent="0.2">
      <c r="C8" s="123"/>
      <c r="D8" s="124"/>
      <c r="E8" s="124"/>
      <c r="F8" s="196"/>
      <c r="G8" s="125"/>
      <c r="H8" s="125"/>
      <c r="I8" s="126"/>
      <c r="J8" s="56">
        <v>4</v>
      </c>
      <c r="K8" s="91" t="s">
        <v>117</v>
      </c>
      <c r="L8" s="58">
        <v>0</v>
      </c>
    </row>
    <row r="9" spans="3:12" ht="16.5" customHeight="1" x14ac:dyDescent="0.2">
      <c r="C9" s="123"/>
      <c r="D9" s="124"/>
      <c r="E9" s="124"/>
      <c r="F9" s="196"/>
      <c r="G9" s="125"/>
      <c r="H9" s="125"/>
      <c r="I9" s="126"/>
      <c r="J9" s="56">
        <v>5</v>
      </c>
      <c r="K9" s="92" t="s">
        <v>58</v>
      </c>
      <c r="L9" s="58">
        <v>0</v>
      </c>
    </row>
    <row r="10" spans="3:12" ht="16.5" customHeight="1" x14ac:dyDescent="0.2">
      <c r="C10" s="123"/>
      <c r="D10" s="124"/>
      <c r="E10" s="124"/>
      <c r="F10" s="196"/>
      <c r="G10" s="125"/>
      <c r="H10" s="125"/>
      <c r="I10" s="126"/>
      <c r="J10" s="56">
        <v>6</v>
      </c>
      <c r="K10" s="92" t="s">
        <v>59</v>
      </c>
      <c r="L10" s="58">
        <v>0</v>
      </c>
    </row>
    <row r="11" spans="3:12" ht="16.5" customHeight="1" x14ac:dyDescent="0.2">
      <c r="C11" s="123"/>
      <c r="D11" s="124"/>
      <c r="E11" s="124"/>
      <c r="F11" s="196"/>
      <c r="G11" s="125"/>
      <c r="H11" s="125"/>
      <c r="I11" s="126"/>
      <c r="J11" s="56">
        <v>7</v>
      </c>
      <c r="K11" s="92" t="s">
        <v>60</v>
      </c>
      <c r="L11" s="58">
        <v>0</v>
      </c>
    </row>
    <row r="12" spans="3:12" ht="16.5" customHeight="1" x14ac:dyDescent="0.2">
      <c r="C12" s="123"/>
      <c r="D12" s="124"/>
      <c r="E12" s="124"/>
      <c r="F12" s="196"/>
      <c r="G12" s="125"/>
      <c r="H12" s="125"/>
      <c r="I12" s="126"/>
      <c r="J12" s="56">
        <v>8</v>
      </c>
      <c r="K12" s="93" t="s">
        <v>95</v>
      </c>
      <c r="L12" s="58">
        <v>0</v>
      </c>
    </row>
    <row r="13" spans="3:12" ht="16.5" customHeight="1" x14ac:dyDescent="0.2">
      <c r="C13" s="123"/>
      <c r="D13" s="124"/>
      <c r="E13" s="124"/>
      <c r="F13" s="196"/>
      <c r="G13" s="125"/>
      <c r="H13" s="125"/>
      <c r="I13" s="126"/>
      <c r="J13" s="56">
        <v>9</v>
      </c>
      <c r="K13" s="90" t="s">
        <v>121</v>
      </c>
      <c r="L13" s="58">
        <v>0</v>
      </c>
    </row>
    <row r="14" spans="3:12" ht="16.5" customHeight="1" x14ac:dyDescent="0.2">
      <c r="C14" s="123"/>
      <c r="D14" s="124"/>
      <c r="E14" s="124"/>
      <c r="F14" s="196"/>
      <c r="G14" s="125"/>
      <c r="H14" s="125"/>
      <c r="I14" s="126"/>
      <c r="J14" s="56">
        <v>10</v>
      </c>
      <c r="K14" s="90" t="s">
        <v>145</v>
      </c>
      <c r="L14" s="58">
        <v>0</v>
      </c>
    </row>
    <row r="15" spans="3:12" ht="16.5" customHeight="1" x14ac:dyDescent="0.2">
      <c r="C15" s="123"/>
      <c r="D15" s="124"/>
      <c r="E15" s="124"/>
      <c r="F15" s="196"/>
      <c r="G15" s="125"/>
      <c r="H15" s="125"/>
      <c r="I15" s="126"/>
      <c r="J15" s="56">
        <v>11</v>
      </c>
      <c r="K15" s="90" t="s">
        <v>146</v>
      </c>
      <c r="L15" s="58">
        <v>0</v>
      </c>
    </row>
    <row r="16" spans="3:12" ht="16.5" customHeight="1" x14ac:dyDescent="0.2">
      <c r="C16" s="123"/>
      <c r="D16" s="124"/>
      <c r="E16" s="124"/>
      <c r="F16" s="196"/>
      <c r="G16" s="125"/>
      <c r="H16" s="125"/>
      <c r="I16" s="126"/>
      <c r="J16" s="56">
        <v>12</v>
      </c>
      <c r="K16" s="90" t="s">
        <v>147</v>
      </c>
      <c r="L16" s="58">
        <v>0</v>
      </c>
    </row>
    <row r="17" spans="3:12" ht="16.5" customHeight="1" x14ac:dyDescent="0.2">
      <c r="C17" s="123"/>
      <c r="D17" s="124"/>
      <c r="E17" s="124"/>
      <c r="F17" s="196"/>
      <c r="G17" s="125"/>
      <c r="H17" s="125"/>
      <c r="I17" s="126"/>
      <c r="J17" s="56">
        <v>13</v>
      </c>
      <c r="K17" s="90" t="s">
        <v>148</v>
      </c>
      <c r="L17" s="58">
        <v>0</v>
      </c>
    </row>
    <row r="18" spans="3:12" ht="16.5" customHeight="1" x14ac:dyDescent="0.2">
      <c r="C18" s="123"/>
      <c r="D18" s="124"/>
      <c r="E18" s="124"/>
      <c r="F18" s="196"/>
      <c r="G18" s="125"/>
      <c r="H18" s="125"/>
      <c r="I18" s="126"/>
      <c r="J18" s="56">
        <v>14</v>
      </c>
      <c r="K18" s="93" t="s">
        <v>140</v>
      </c>
      <c r="L18" s="58">
        <v>0</v>
      </c>
    </row>
    <row r="19" spans="3:12" ht="16.5" customHeight="1" x14ac:dyDescent="0.2">
      <c r="C19" s="123"/>
      <c r="D19" s="124"/>
      <c r="E19" s="124"/>
      <c r="F19" s="196"/>
      <c r="G19" s="125"/>
      <c r="H19" s="125"/>
      <c r="I19" s="126"/>
      <c r="J19" s="56">
        <v>15</v>
      </c>
      <c r="K19" s="90" t="s">
        <v>100</v>
      </c>
      <c r="L19" s="58">
        <v>0</v>
      </c>
    </row>
    <row r="20" spans="3:12" ht="16.5" customHeight="1" x14ac:dyDescent="0.2">
      <c r="C20" s="123"/>
      <c r="D20" s="124"/>
      <c r="E20" s="124"/>
      <c r="F20" s="196"/>
      <c r="G20" s="125"/>
      <c r="H20" s="125"/>
      <c r="I20" s="126"/>
      <c r="J20" s="56">
        <v>16</v>
      </c>
      <c r="K20" s="90" t="s">
        <v>101</v>
      </c>
      <c r="L20" s="58">
        <v>0</v>
      </c>
    </row>
    <row r="21" spans="3:12" ht="16.5" customHeight="1" x14ac:dyDescent="0.2">
      <c r="C21" s="123"/>
      <c r="D21" s="124"/>
      <c r="E21" s="124"/>
      <c r="F21" s="196"/>
      <c r="G21" s="125"/>
      <c r="H21" s="125"/>
      <c r="I21" s="126"/>
      <c r="J21" s="56">
        <v>17</v>
      </c>
      <c r="K21" s="90" t="s">
        <v>102</v>
      </c>
      <c r="L21" s="58">
        <v>0</v>
      </c>
    </row>
    <row r="22" spans="3:12" ht="16.5" customHeight="1" x14ac:dyDescent="0.2">
      <c r="C22" s="123"/>
      <c r="D22" s="124"/>
      <c r="E22" s="124"/>
      <c r="F22" s="196"/>
      <c r="G22" s="125"/>
      <c r="H22" s="125"/>
      <c r="I22" s="126"/>
      <c r="J22" s="56">
        <v>18</v>
      </c>
      <c r="K22" s="93" t="s">
        <v>103</v>
      </c>
      <c r="L22" s="58">
        <v>0</v>
      </c>
    </row>
    <row r="23" spans="3:12" ht="16.5" customHeight="1" x14ac:dyDescent="0.2">
      <c r="C23" s="123"/>
      <c r="D23" s="124"/>
      <c r="E23" s="124"/>
      <c r="F23" s="196"/>
      <c r="G23" s="125"/>
      <c r="H23" s="125"/>
      <c r="I23" s="126"/>
      <c r="J23" s="56">
        <v>19</v>
      </c>
      <c r="K23" s="89" t="s">
        <v>114</v>
      </c>
      <c r="L23" s="58">
        <v>0</v>
      </c>
    </row>
    <row r="24" spans="3:12" ht="16.5" customHeight="1" x14ac:dyDescent="0.2">
      <c r="C24" s="123"/>
      <c r="D24" s="124"/>
      <c r="E24" s="124"/>
      <c r="F24" s="196"/>
      <c r="G24" s="125"/>
      <c r="H24" s="125"/>
      <c r="I24" s="126"/>
      <c r="J24" s="56">
        <v>20</v>
      </c>
      <c r="K24" s="89" t="s">
        <v>115</v>
      </c>
      <c r="L24" s="58">
        <v>0</v>
      </c>
    </row>
    <row r="25" spans="3:12" x14ac:dyDescent="0.2">
      <c r="C25" s="55" t="s">
        <v>30</v>
      </c>
      <c r="D25" s="55" t="s">
        <v>31</v>
      </c>
      <c r="E25" s="55" t="s">
        <v>32</v>
      </c>
      <c r="F25" s="55" t="s">
        <v>150</v>
      </c>
      <c r="G25" s="55" t="s">
        <v>34</v>
      </c>
      <c r="H25" s="55" t="s">
        <v>35</v>
      </c>
      <c r="I25" s="55" t="s">
        <v>36</v>
      </c>
      <c r="J25" s="55" t="s">
        <v>22</v>
      </c>
      <c r="K25" s="55" t="s">
        <v>23</v>
      </c>
      <c r="L25" s="55" t="s">
        <v>27</v>
      </c>
    </row>
    <row r="26" spans="3:12" ht="16.5" customHeight="1" x14ac:dyDescent="0.2">
      <c r="C26" s="199">
        <v>2</v>
      </c>
      <c r="D26" s="202" t="s">
        <v>152</v>
      </c>
      <c r="E26" s="202" t="s">
        <v>153</v>
      </c>
      <c r="F26" s="203" t="s">
        <v>154</v>
      </c>
      <c r="G26" s="197" t="s">
        <v>149</v>
      </c>
      <c r="H26" s="197" t="s">
        <v>155</v>
      </c>
      <c r="I26" s="198" t="s">
        <v>43</v>
      </c>
      <c r="J26" s="94">
        <v>1</v>
      </c>
      <c r="K26" s="95" t="s">
        <v>111</v>
      </c>
      <c r="L26" s="96">
        <v>0</v>
      </c>
    </row>
    <row r="27" spans="3:12" ht="16.5" customHeight="1" x14ac:dyDescent="0.2">
      <c r="C27" s="200"/>
      <c r="D27" s="202"/>
      <c r="E27" s="202"/>
      <c r="F27" s="203"/>
      <c r="G27" s="197"/>
      <c r="H27" s="197"/>
      <c r="I27" s="198"/>
      <c r="J27" s="94">
        <v>2</v>
      </c>
      <c r="K27" s="97" t="s">
        <v>116</v>
      </c>
      <c r="L27" s="96">
        <v>0</v>
      </c>
    </row>
    <row r="28" spans="3:12" ht="16.5" customHeight="1" x14ac:dyDescent="0.2">
      <c r="C28" s="200"/>
      <c r="D28" s="202"/>
      <c r="E28" s="202"/>
      <c r="F28" s="203"/>
      <c r="G28" s="197"/>
      <c r="H28" s="197"/>
      <c r="I28" s="198"/>
      <c r="J28" s="94">
        <v>3</v>
      </c>
      <c r="K28" s="98" t="s">
        <v>90</v>
      </c>
      <c r="L28" s="96">
        <v>0</v>
      </c>
    </row>
    <row r="29" spans="3:12" ht="16.5" customHeight="1" x14ac:dyDescent="0.2">
      <c r="C29" s="200"/>
      <c r="D29" s="202"/>
      <c r="E29" s="202"/>
      <c r="F29" s="203"/>
      <c r="G29" s="197"/>
      <c r="H29" s="197"/>
      <c r="I29" s="198"/>
      <c r="J29" s="94">
        <v>4</v>
      </c>
      <c r="K29" s="97" t="s">
        <v>117</v>
      </c>
      <c r="L29" s="96">
        <v>0</v>
      </c>
    </row>
    <row r="30" spans="3:12" ht="16.5" customHeight="1" x14ac:dyDescent="0.2">
      <c r="C30" s="200"/>
      <c r="D30" s="202"/>
      <c r="E30" s="202"/>
      <c r="F30" s="203"/>
      <c r="G30" s="197"/>
      <c r="H30" s="197"/>
      <c r="I30" s="198"/>
      <c r="J30" s="94">
        <v>5</v>
      </c>
      <c r="K30" s="98" t="s">
        <v>58</v>
      </c>
      <c r="L30" s="96">
        <v>0</v>
      </c>
    </row>
    <row r="31" spans="3:12" ht="16.5" customHeight="1" x14ac:dyDescent="0.2">
      <c r="C31" s="200"/>
      <c r="D31" s="202"/>
      <c r="E31" s="202"/>
      <c r="F31" s="203"/>
      <c r="G31" s="197"/>
      <c r="H31" s="197"/>
      <c r="I31" s="198"/>
      <c r="J31" s="94">
        <v>6</v>
      </c>
      <c r="K31" s="98" t="s">
        <v>59</v>
      </c>
      <c r="L31" s="96">
        <v>0</v>
      </c>
    </row>
    <row r="32" spans="3:12" ht="16.5" customHeight="1" x14ac:dyDescent="0.2">
      <c r="C32" s="200"/>
      <c r="D32" s="202"/>
      <c r="E32" s="202"/>
      <c r="F32" s="203"/>
      <c r="G32" s="197"/>
      <c r="H32" s="197"/>
      <c r="I32" s="198"/>
      <c r="J32" s="94">
        <v>7</v>
      </c>
      <c r="K32" s="98" t="s">
        <v>60</v>
      </c>
      <c r="L32" s="96">
        <v>0</v>
      </c>
    </row>
    <row r="33" spans="3:12" ht="16.5" customHeight="1" x14ac:dyDescent="0.2">
      <c r="C33" s="200"/>
      <c r="D33" s="202"/>
      <c r="E33" s="202"/>
      <c r="F33" s="203"/>
      <c r="G33" s="197"/>
      <c r="H33" s="197"/>
      <c r="I33" s="198"/>
      <c r="J33" s="94">
        <v>8</v>
      </c>
      <c r="K33" s="95" t="s">
        <v>95</v>
      </c>
      <c r="L33" s="96">
        <v>0</v>
      </c>
    </row>
    <row r="34" spans="3:12" ht="16.5" customHeight="1" x14ac:dyDescent="0.2">
      <c r="C34" s="200"/>
      <c r="D34" s="202"/>
      <c r="E34" s="202"/>
      <c r="F34" s="203"/>
      <c r="G34" s="197"/>
      <c r="H34" s="197"/>
      <c r="I34" s="198"/>
      <c r="J34" s="94">
        <v>9</v>
      </c>
      <c r="K34" s="99" t="s">
        <v>121</v>
      </c>
      <c r="L34" s="96">
        <v>0</v>
      </c>
    </row>
    <row r="35" spans="3:12" ht="16.5" customHeight="1" x14ac:dyDescent="0.2">
      <c r="C35" s="200"/>
      <c r="D35" s="202"/>
      <c r="E35" s="202"/>
      <c r="F35" s="203"/>
      <c r="G35" s="197"/>
      <c r="H35" s="197"/>
      <c r="I35" s="198"/>
      <c r="J35" s="94">
        <v>10</v>
      </c>
      <c r="K35" s="99" t="s">
        <v>145</v>
      </c>
      <c r="L35" s="96">
        <v>0</v>
      </c>
    </row>
    <row r="36" spans="3:12" ht="16.5" customHeight="1" x14ac:dyDescent="0.2">
      <c r="C36" s="200"/>
      <c r="D36" s="202"/>
      <c r="E36" s="202"/>
      <c r="F36" s="203"/>
      <c r="G36" s="197"/>
      <c r="H36" s="197"/>
      <c r="I36" s="198"/>
      <c r="J36" s="94">
        <v>11</v>
      </c>
      <c r="K36" s="99" t="s">
        <v>146</v>
      </c>
      <c r="L36" s="96">
        <v>0</v>
      </c>
    </row>
    <row r="37" spans="3:12" ht="16.5" customHeight="1" x14ac:dyDescent="0.2">
      <c r="C37" s="200"/>
      <c r="D37" s="202"/>
      <c r="E37" s="202"/>
      <c r="F37" s="203"/>
      <c r="G37" s="197"/>
      <c r="H37" s="197"/>
      <c r="I37" s="198"/>
      <c r="J37" s="94">
        <v>12</v>
      </c>
      <c r="K37" s="99" t="s">
        <v>147</v>
      </c>
      <c r="L37" s="96">
        <v>0</v>
      </c>
    </row>
    <row r="38" spans="3:12" ht="16.5" customHeight="1" x14ac:dyDescent="0.2">
      <c r="C38" s="200"/>
      <c r="D38" s="202"/>
      <c r="E38" s="202"/>
      <c r="F38" s="203"/>
      <c r="G38" s="197"/>
      <c r="H38" s="197"/>
      <c r="I38" s="198"/>
      <c r="J38" s="94">
        <v>13</v>
      </c>
      <c r="K38" s="99" t="s">
        <v>148</v>
      </c>
      <c r="L38" s="96">
        <v>0</v>
      </c>
    </row>
    <row r="39" spans="3:12" ht="16.5" customHeight="1" x14ac:dyDescent="0.2">
      <c r="C39" s="200"/>
      <c r="D39" s="202"/>
      <c r="E39" s="202"/>
      <c r="F39" s="203"/>
      <c r="G39" s="197"/>
      <c r="H39" s="197"/>
      <c r="I39" s="198"/>
      <c r="J39" s="94">
        <v>14</v>
      </c>
      <c r="K39" s="95" t="s">
        <v>140</v>
      </c>
      <c r="L39" s="96">
        <v>0</v>
      </c>
    </row>
    <row r="40" spans="3:12" ht="16.5" customHeight="1" x14ac:dyDescent="0.2">
      <c r="C40" s="200"/>
      <c r="D40" s="202"/>
      <c r="E40" s="202"/>
      <c r="F40" s="203"/>
      <c r="G40" s="197"/>
      <c r="H40" s="197"/>
      <c r="I40" s="198"/>
      <c r="J40" s="94">
        <v>15</v>
      </c>
      <c r="K40" s="99" t="s">
        <v>100</v>
      </c>
      <c r="L40" s="96">
        <v>0</v>
      </c>
    </row>
    <row r="41" spans="3:12" ht="16.5" customHeight="1" x14ac:dyDescent="0.2">
      <c r="C41" s="200"/>
      <c r="D41" s="202"/>
      <c r="E41" s="202"/>
      <c r="F41" s="203"/>
      <c r="G41" s="197"/>
      <c r="H41" s="197"/>
      <c r="I41" s="198"/>
      <c r="J41" s="94">
        <v>16</v>
      </c>
      <c r="K41" s="99" t="s">
        <v>101</v>
      </c>
      <c r="L41" s="96">
        <v>0</v>
      </c>
    </row>
    <row r="42" spans="3:12" ht="16.5" customHeight="1" x14ac:dyDescent="0.2">
      <c r="C42" s="200"/>
      <c r="D42" s="202"/>
      <c r="E42" s="202"/>
      <c r="F42" s="203"/>
      <c r="G42" s="197"/>
      <c r="H42" s="197"/>
      <c r="I42" s="198"/>
      <c r="J42" s="94">
        <v>17</v>
      </c>
      <c r="K42" s="99" t="s">
        <v>102</v>
      </c>
      <c r="L42" s="96">
        <v>0</v>
      </c>
    </row>
    <row r="43" spans="3:12" ht="16.5" customHeight="1" x14ac:dyDescent="0.2">
      <c r="C43" s="200"/>
      <c r="D43" s="202"/>
      <c r="E43" s="202"/>
      <c r="F43" s="203"/>
      <c r="G43" s="197"/>
      <c r="H43" s="197"/>
      <c r="I43" s="198"/>
      <c r="J43" s="94">
        <v>18</v>
      </c>
      <c r="K43" s="95" t="s">
        <v>103</v>
      </c>
      <c r="L43" s="96">
        <v>0</v>
      </c>
    </row>
    <row r="44" spans="3:12" ht="16.5" customHeight="1" x14ac:dyDescent="0.2">
      <c r="C44" s="200"/>
      <c r="D44" s="202"/>
      <c r="E44" s="202"/>
      <c r="F44" s="203"/>
      <c r="G44" s="197"/>
      <c r="H44" s="197"/>
      <c r="I44" s="198"/>
      <c r="J44" s="94">
        <v>19</v>
      </c>
      <c r="K44" s="100" t="s">
        <v>114</v>
      </c>
      <c r="L44" s="96">
        <v>0</v>
      </c>
    </row>
    <row r="45" spans="3:12" ht="16.5" customHeight="1" x14ac:dyDescent="0.2">
      <c r="C45" s="201"/>
      <c r="D45" s="202"/>
      <c r="E45" s="202"/>
      <c r="F45" s="203"/>
      <c r="G45" s="197"/>
      <c r="H45" s="197"/>
      <c r="I45" s="198"/>
      <c r="J45" s="94">
        <v>20</v>
      </c>
      <c r="K45" s="100" t="s">
        <v>115</v>
      </c>
      <c r="L45" s="96">
        <v>0</v>
      </c>
    </row>
  </sheetData>
  <mergeCells count="16">
    <mergeCell ref="H26:H45"/>
    <mergeCell ref="I26:I45"/>
    <mergeCell ref="C26:C45"/>
    <mergeCell ref="D26:D45"/>
    <mergeCell ref="E26:E45"/>
    <mergeCell ref="F26:F45"/>
    <mergeCell ref="G26:G45"/>
    <mergeCell ref="C2:L2"/>
    <mergeCell ref="C3:L3"/>
    <mergeCell ref="C5:C24"/>
    <mergeCell ref="D5:D24"/>
    <mergeCell ref="E5:E24"/>
    <mergeCell ref="F5:F24"/>
    <mergeCell ref="G5:G24"/>
    <mergeCell ref="H5:H24"/>
    <mergeCell ref="I5:I2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BBC583ABF48B4FAB6E18D95BA03EAF" ma:contentTypeVersion="10" ma:contentTypeDescription="Crie um novo documento." ma:contentTypeScope="" ma:versionID="7ef21b9a154e437ff81ec743ba7c2170">
  <xsd:schema xmlns:xsd="http://www.w3.org/2001/XMLSchema" xmlns:xs="http://www.w3.org/2001/XMLSchema" xmlns:p="http://schemas.microsoft.com/office/2006/metadata/properties" xmlns:ns2="152fade7-38ba-4bb3-b172-68c3de655485" xmlns:ns3="b357f175-c22e-4db1-86e6-68450359be67" targetNamespace="http://schemas.microsoft.com/office/2006/metadata/properties" ma:root="true" ma:fieldsID="807911d10d4a6f805aadefa08c24bcf8" ns2:_="" ns3:_="">
    <xsd:import namespace="152fade7-38ba-4bb3-b172-68c3de655485"/>
    <xsd:import namespace="b357f175-c22e-4db1-86e6-68450359be67"/>
    <xsd:element name="properties">
      <xsd:complexType>
        <xsd:sequence>
          <xsd:element name="documentManagement">
            <xsd:complexType>
              <xsd:all>
                <xsd:element ref="ns2:MOTIVO" minOccurs="0"/>
                <xsd:element ref="ns2:TESTE" minOccurs="0"/>
                <xsd:element ref="ns2:Fun_x00e7__x00e3_o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fade7-38ba-4bb3-b172-68c3de655485" elementFormDefault="qualified">
    <xsd:import namespace="http://schemas.microsoft.com/office/2006/documentManagement/types"/>
    <xsd:import namespace="http://schemas.microsoft.com/office/infopath/2007/PartnerControls"/>
    <xsd:element name="MOTIVO" ma:index="8" nillable="true" ma:displayName="MOTIVO" ma:internalName="MOTIVO">
      <xsd:simpleType>
        <xsd:restriction base="dms:Note">
          <xsd:maxLength value="255"/>
        </xsd:restriction>
      </xsd:simpleType>
    </xsd:element>
    <xsd:element name="TESTE" ma:index="9" nillable="true" ma:displayName="TESTE" ma:internalName="TESTE">
      <xsd:simpleType>
        <xsd:restriction base="dms:Text">
          <xsd:maxLength value="255"/>
        </xsd:restriction>
      </xsd:simpleType>
    </xsd:element>
    <xsd:element name="Fun_x00e7__x00e3_o" ma:index="11" ma:displayName="Função" ma:internalName="Fun_x00e7__x00e3_o">
      <xsd:simpleType>
        <xsd:restriction base="dms:Note"/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7f175-c22e-4db1-86e6-68450359be6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TIVO xmlns="152fade7-38ba-4bb3-b172-68c3de655485" xsi:nil="true"/>
    <TESTE xmlns="152fade7-38ba-4bb3-b172-68c3de655485" xsi:nil="true"/>
    <Fun_x00e7__x00e3_o xmlns="152fade7-38ba-4bb3-b172-68c3de655485">Modelo de Plano de Migração</Fun_x00e7__x00e3_o>
  </documentManagement>
</p:properties>
</file>

<file path=customXml/itemProps1.xml><?xml version="1.0" encoding="utf-8"?>
<ds:datastoreItem xmlns:ds="http://schemas.openxmlformats.org/officeDocument/2006/customXml" ds:itemID="{1C3832DC-40D2-45B5-AAB3-2C815431F8B6}"/>
</file>

<file path=customXml/itemProps2.xml><?xml version="1.0" encoding="utf-8"?>
<ds:datastoreItem xmlns:ds="http://schemas.openxmlformats.org/officeDocument/2006/customXml" ds:itemID="{C124B9A1-4971-4F74-9D00-92F44D457488}"/>
</file>

<file path=customXml/itemProps3.xml><?xml version="1.0" encoding="utf-8"?>
<ds:datastoreItem xmlns:ds="http://schemas.openxmlformats.org/officeDocument/2006/customXml" ds:itemID="{333DD59F-E212-4222-B6B1-735DDCFFEF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VNX5600 v1 (vertical)</vt:lpstr>
      <vt:lpstr>PM-MO-VMWARE</vt:lpstr>
      <vt:lpstr>PM-MO-SQL</vt:lpstr>
      <vt:lpstr>PM-MO-HP-UX BLADE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2017-02-24T16:28:49Z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0x0101006ABBC583ABF48B4FAB6E18D95BA03EAF</vt:lpwstr>
  </property>
</Properties>
</file>