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23 - CS 1A\"/>
    </mc:Choice>
  </mc:AlternateContent>
  <xr:revisionPtr revIDLastSave="0" documentId="13_ncr:1_{70F3A449-C2CB-418C-B8EC-4DAEDCC10D11}" xr6:coauthVersionLast="32" xr6:coauthVersionMax="32" xr10:uidLastSave="{00000000-0000-0000-0000-000000000000}"/>
  <bookViews>
    <workbookView xWindow="240" yWindow="135" windowWidth="20055" windowHeight="7185" xr2:uid="{00000000-000D-0000-FFFF-FFFF00000000}"/>
  </bookViews>
  <sheets>
    <sheet name="Recitation" sheetId="1" r:id="rId1"/>
    <sheet name="Quizzes&amp;Ass" sheetId="4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AP46" i="1" l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L3" i="1" l="1"/>
  <c r="AL9" i="1"/>
  <c r="AL10" i="1"/>
  <c r="AJ34" i="1" l="1"/>
  <c r="AK34" i="1" s="1"/>
  <c r="AL34" i="1" s="1"/>
  <c r="AJ35" i="1"/>
  <c r="AK35" i="1" s="1"/>
  <c r="AL35" i="1" s="1"/>
  <c r="AJ36" i="1"/>
  <c r="AK36" i="1" s="1"/>
  <c r="AL36" i="1" s="1"/>
  <c r="AJ37" i="1"/>
  <c r="AK37" i="1" s="1"/>
  <c r="AL37" i="1" s="1"/>
  <c r="AJ38" i="1"/>
  <c r="AK38" i="1" s="1"/>
  <c r="AL38" i="1" s="1"/>
  <c r="AJ39" i="1"/>
  <c r="AK39" i="1"/>
  <c r="AL39" i="1" s="1"/>
  <c r="AJ40" i="1"/>
  <c r="AK40" i="1" s="1"/>
  <c r="AL40" i="1" s="1"/>
  <c r="AJ41" i="1"/>
  <c r="AK41" i="1" s="1"/>
  <c r="AL41" i="1" s="1"/>
  <c r="AJ42" i="1"/>
  <c r="AK42" i="1" s="1"/>
  <c r="AL42" i="1" s="1"/>
  <c r="AJ43" i="1"/>
  <c r="AK43" i="1" s="1"/>
  <c r="AL43" i="1" s="1"/>
  <c r="AJ44" i="1"/>
  <c r="AK44" i="1" s="1"/>
  <c r="AL44" i="1" s="1"/>
  <c r="AJ45" i="1"/>
  <c r="AK45" i="1" s="1"/>
  <c r="AL45" i="1" s="1"/>
  <c r="AJ46" i="1"/>
  <c r="AK46" i="1"/>
  <c r="AL46" i="1" s="1"/>
  <c r="AJ47" i="1"/>
  <c r="AK47" i="1" s="1"/>
  <c r="AL47" i="1" s="1"/>
  <c r="AJ48" i="1"/>
  <c r="AK48" i="1" s="1"/>
  <c r="AL48" i="1" s="1"/>
  <c r="AJ49" i="1"/>
  <c r="AK49" i="1" s="1"/>
  <c r="AL49" i="1" s="1"/>
  <c r="AJ50" i="1"/>
  <c r="AK50" i="1" s="1"/>
  <c r="AL50" i="1" s="1"/>
  <c r="AJ51" i="1"/>
  <c r="AK51" i="1" s="1"/>
  <c r="AL51" i="1" s="1"/>
  <c r="AJ52" i="1"/>
  <c r="AK52" i="1"/>
  <c r="AL52" i="1" s="1"/>
  <c r="AJ53" i="1"/>
  <c r="AK53" i="1" s="1"/>
  <c r="AL53" i="1" s="1"/>
  <c r="AJ54" i="1"/>
  <c r="AK54" i="1" s="1"/>
  <c r="AL54" i="1" s="1"/>
  <c r="AJ55" i="1"/>
  <c r="AK55" i="1" s="1"/>
  <c r="AL55" i="1" s="1"/>
  <c r="AJ56" i="1"/>
  <c r="AK56" i="1" s="1"/>
  <c r="AL56" i="1" s="1"/>
  <c r="AJ57" i="1"/>
  <c r="AK57" i="1" s="1"/>
  <c r="AL57" i="1" s="1"/>
  <c r="AJ58" i="1"/>
  <c r="AK58" i="1" s="1"/>
  <c r="AL58" i="1" s="1"/>
  <c r="AJ59" i="1"/>
  <c r="AK59" i="1" s="1"/>
  <c r="AL59" i="1" s="1"/>
  <c r="AJ60" i="1"/>
  <c r="AK60" i="1" s="1"/>
  <c r="AL60" i="1" s="1"/>
  <c r="AJ61" i="1"/>
  <c r="AK61" i="1" s="1"/>
  <c r="AL61" i="1" s="1"/>
  <c r="AJ24" i="1"/>
  <c r="AJ25" i="1"/>
  <c r="AJ26" i="1"/>
  <c r="AJ27" i="1"/>
  <c r="AK27" i="1" s="1"/>
  <c r="AL27" i="1" s="1"/>
  <c r="AJ28" i="1"/>
  <c r="AK28" i="1" s="1"/>
  <c r="AL28" i="1" s="1"/>
  <c r="AJ29" i="1"/>
  <c r="AK29" i="1" s="1"/>
  <c r="AL29" i="1" s="1"/>
  <c r="AJ30" i="1"/>
  <c r="AK30" i="1" s="1"/>
  <c r="AL30" i="1" s="1"/>
  <c r="AJ31" i="1"/>
  <c r="AK31" i="1" s="1"/>
  <c r="AL31" i="1" s="1"/>
  <c r="AJ32" i="1"/>
  <c r="AK32" i="1" s="1"/>
  <c r="AL32" i="1" s="1"/>
  <c r="AJ33" i="1"/>
  <c r="AK33" i="1" s="1"/>
  <c r="AL33" i="1" s="1"/>
  <c r="AJ22" i="1"/>
  <c r="AJ23" i="1"/>
  <c r="AJ21" i="1"/>
  <c r="AJ4" i="1"/>
  <c r="AJ5" i="1"/>
  <c r="AJ6" i="1"/>
  <c r="AJ7" i="1"/>
  <c r="AJ8" i="1"/>
  <c r="AJ9" i="1"/>
  <c r="AK9" i="1" s="1"/>
  <c r="AJ10" i="1"/>
  <c r="AK10" i="1" s="1"/>
  <c r="AJ11" i="1"/>
  <c r="AJ12" i="1"/>
  <c r="AJ13" i="1"/>
  <c r="AJ14" i="1"/>
  <c r="AJ15" i="1"/>
  <c r="AJ16" i="1"/>
  <c r="AJ17" i="1"/>
  <c r="AJ18" i="1"/>
  <c r="AJ19" i="1"/>
  <c r="AJ20" i="1"/>
  <c r="AJ3" i="1"/>
  <c r="AK3" i="1" s="1"/>
  <c r="AK15" i="1" l="1"/>
  <c r="AL15" i="1"/>
  <c r="AK4" i="1"/>
  <c r="AL4" i="1"/>
  <c r="AK7" i="1"/>
  <c r="AL7" i="1"/>
  <c r="AK13" i="1"/>
  <c r="AL13" i="1"/>
  <c r="AK11" i="1"/>
  <c r="AL11" i="1"/>
  <c r="AK23" i="1"/>
  <c r="AL23" i="1"/>
  <c r="AK21" i="1"/>
  <c r="AL21" i="1"/>
  <c r="AK12" i="1"/>
  <c r="AL12" i="1"/>
  <c r="AK19" i="1"/>
  <c r="AL19" i="1"/>
  <c r="AK16" i="1"/>
  <c r="AL16" i="1"/>
  <c r="AK5" i="1"/>
  <c r="AL5" i="1"/>
  <c r="AK20" i="1"/>
  <c r="AL20" i="1"/>
  <c r="AK25" i="1"/>
  <c r="AL25" i="1"/>
  <c r="AK17" i="1"/>
  <c r="AL17" i="1"/>
  <c r="AK18" i="1"/>
  <c r="AL18" i="1"/>
  <c r="AK14" i="1"/>
  <c r="AL14" i="1"/>
  <c r="AK8" i="1"/>
  <c r="AL8" i="1"/>
  <c r="AK6" i="1"/>
  <c r="AL6" i="1"/>
  <c r="AK26" i="1"/>
  <c r="AL26" i="1"/>
  <c r="AK24" i="1"/>
  <c r="AL24" i="1"/>
  <c r="AK22" i="1"/>
  <c r="AL22" i="1"/>
</calcChain>
</file>

<file path=xl/sharedStrings.xml><?xml version="1.0" encoding="utf-8"?>
<sst xmlns="http://schemas.openxmlformats.org/spreadsheetml/2006/main" count="316" uniqueCount="167">
  <si>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</si>
  <si>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</si>
  <si>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</si>
  <si>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</si>
  <si>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</si>
  <si>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</si>
  <si>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</si>
  <si>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</si>
  <si>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</si>
  <si>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</si>
  <si>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</si>
  <si>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</si>
  <si>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</si>
  <si>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</si>
  <si>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</si>
  <si>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</si>
  <si>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</si>
  <si>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</si>
  <si>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</si>
  <si>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</si>
  <si>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</si>
  <si>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</si>
  <si>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</si>
  <si>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</si>
  <si>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</si>
  <si>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</si>
  <si>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</si>
  <si>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</si>
  <si>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</si>
  <si>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</si>
  <si>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</si>
  <si>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</si>
  <si>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</si>
  <si>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</si>
  <si>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</si>
  <si>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</si>
  <si>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</si>
  <si>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</si>
  <si>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</si>
  <si>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</si>
  <si>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</si>
  <si>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</si>
  <si>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</si>
  <si>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</si>
  <si>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</si>
  <si>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</si>
  <si>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</si>
  <si>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</si>
  <si>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</si>
  <si>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</si>
  <si>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</si>
  <si>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</si>
  <si>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</si>
  <si>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</si>
  <si>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</si>
  <si>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</si>
  <si>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</si>
  <si>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</si>
  <si>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</si>
  <si>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</si>
  <si>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</si>
  <si>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</si>
  <si>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</si>
  <si>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</si>
  <si>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</si>
  <si>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Cuadra</t>
  </si>
  <si>
    <t>Garcia</t>
  </si>
  <si>
    <t>Tolibas</t>
  </si>
  <si>
    <t>Dwight</t>
  </si>
  <si>
    <t>F</t>
  </si>
  <si>
    <t>J</t>
  </si>
  <si>
    <t>201701-190</t>
  </si>
  <si>
    <t>Acuña</t>
  </si>
  <si>
    <t>Rasul Hassan</t>
  </si>
  <si>
    <t>T</t>
  </si>
  <si>
    <t>201701-530</t>
  </si>
  <si>
    <t>Ambion</t>
  </si>
  <si>
    <t>Mark Joseph</t>
  </si>
  <si>
    <t>201701-085</t>
  </si>
  <si>
    <t>Bautista</t>
  </si>
  <si>
    <t>Mary Joyce Diane</t>
  </si>
  <si>
    <t>201701-196</t>
  </si>
  <si>
    <t>Camarce</t>
  </si>
  <si>
    <t>Brylle Dexter</t>
  </si>
  <si>
    <t>201701-318</t>
  </si>
  <si>
    <t>Corbilla</t>
  </si>
  <si>
    <t>Celina</t>
  </si>
  <si>
    <t>201701-582</t>
  </si>
  <si>
    <t>Derpo</t>
  </si>
  <si>
    <t>Kenji Renz</t>
  </si>
  <si>
    <t>201701-470</t>
  </si>
  <si>
    <t>Dino</t>
  </si>
  <si>
    <t>Drake Lancelot</t>
  </si>
  <si>
    <t>201701-724</t>
  </si>
  <si>
    <t>Theodore Sebastian</t>
  </si>
  <si>
    <t>201701-529</t>
  </si>
  <si>
    <t>Guerrero</t>
  </si>
  <si>
    <t>Paul Edmar</t>
  </si>
  <si>
    <t>201701-586</t>
  </si>
  <si>
    <t>Elizander Allan</t>
  </si>
  <si>
    <t>201701-310</t>
  </si>
  <si>
    <t>Mabato</t>
  </si>
  <si>
    <t>Charisse Jane</t>
  </si>
  <si>
    <t>S</t>
  </si>
  <si>
    <t>201401-1131</t>
  </si>
  <si>
    <t>Matias</t>
  </si>
  <si>
    <t>Ryan Christian</t>
  </si>
  <si>
    <t>201701-329</t>
  </si>
  <si>
    <t>Moroña</t>
  </si>
  <si>
    <t>Irene</t>
  </si>
  <si>
    <t>201701-604</t>
  </si>
  <si>
    <t>Nava</t>
  </si>
  <si>
    <t>Hiroshi</t>
  </si>
  <si>
    <t>201701-473</t>
  </si>
  <si>
    <t>Quinto</t>
  </si>
  <si>
    <t>Jose Mari</t>
  </si>
  <si>
    <t>201701-532</t>
  </si>
  <si>
    <t>Sali</t>
  </si>
  <si>
    <t>Allaiza Mae</t>
  </si>
  <si>
    <t>201601-017</t>
  </si>
  <si>
    <t>Sulit</t>
  </si>
  <si>
    <t>Francis</t>
  </si>
  <si>
    <t>R</t>
  </si>
  <si>
    <t>201701-340</t>
  </si>
  <si>
    <t>Teodoro</t>
  </si>
  <si>
    <t>Randel Joshua</t>
  </si>
  <si>
    <t>201602-058</t>
  </si>
  <si>
    <t>Tuazon</t>
  </si>
  <si>
    <t>Judy Ann</t>
  </si>
  <si>
    <t>201701-061</t>
  </si>
  <si>
    <t>Yabut</t>
  </si>
  <si>
    <t>Gerard</t>
  </si>
  <si>
    <t>Dejaño</t>
  </si>
  <si>
    <t>Beatingo</t>
  </si>
  <si>
    <t>Joveleene</t>
  </si>
  <si>
    <t>2017-01-257</t>
  </si>
  <si>
    <t>2017-01-190</t>
  </si>
  <si>
    <t>2017-01-530</t>
  </si>
  <si>
    <t>2017-01-085</t>
  </si>
  <si>
    <t>2017-01-196</t>
  </si>
  <si>
    <t>2017-01-318</t>
  </si>
  <si>
    <t>2017-01-582</t>
  </si>
  <si>
    <t>2017-01-470</t>
  </si>
  <si>
    <t>2017-01-724</t>
  </si>
  <si>
    <t>2017-01-529</t>
  </si>
  <si>
    <t>2017-01-586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</si>
  <si>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</si>
  <si>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</si>
  <si>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</si>
  <si>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</si>
  <si>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</si>
  <si>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</si>
  <si>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</si>
  <si>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</si>
  <si>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2016-02-058</t>
  </si>
  <si>
    <t>2017-01-061</t>
  </si>
  <si>
    <t>2016-01-741</t>
  </si>
  <si>
    <t>2017-01-636</t>
  </si>
  <si>
    <t>Hugh Jhansen</t>
  </si>
  <si>
    <t>2017-01-701</t>
  </si>
  <si>
    <t>Imperio</t>
  </si>
  <si>
    <t>Ronald Benedict</t>
  </si>
  <si>
    <t>MAJOR EXAMS</t>
  </si>
  <si>
    <t>PRELIM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</si>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</sst>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2" fillId="8" borderId="0" xfId="0" applyFont="1" applyFill="1" applyAlignment="1" applyProtection="1">
      <protection locked="0"/>
    </xf>
    <xf numFmtId="0" fontId="4" fillId="25" borderId="0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6" fillId="0" borderId="1" xfId="0" applyFont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4" borderId="10" xfId="5" applyFill="1" applyBorder="1" applyAlignment="1">
      <alignment horizontal="center" vertical="center" wrapText="1"/>
    </xf>
    <xf numFmtId="0" fontId="1" fillId="24" borderId="0" xfId="5" applyFill="1" applyBorder="1" applyAlignment="1">
      <alignment horizontal="center" vertical="center" wrapText="1"/>
    </xf>
    <xf numFmtId="0" fontId="3" fillId="0" borderId="4" xfId="0" applyFont="1" applyBorder="1"/>
    <xf numFmtId="0" fontId="0" fillId="0" borderId="4" xfId="0" applyBorder="1"/>
    <xf numFmtId="1" fontId="3" fillId="0" borderId="4" xfId="0" applyNumberFormat="1" applyFont="1" applyBorder="1"/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1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showGridLines="0" tabSelected="1" topLeftCell="A3" workbookViewId="0">
      <pane xSplit="5" topLeftCell="AK1" activePane="topRight" state="frozen"/>
      <selection pane="topRight" activeCell="AK24" sqref="AK24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56" t="s">
        <v>50</v>
      </c>
      <c r="B1" s="56"/>
      <c r="C1" s="56"/>
      <c r="D1" s="56"/>
      <c r="E1" s="57"/>
      <c r="F1" s="58" t="s">
        <v>42</v>
      </c>
      <c r="G1" s="58"/>
      <c r="H1" s="58"/>
      <c r="I1" s="58"/>
      <c r="J1" s="58"/>
      <c r="K1" s="58"/>
      <c r="L1" s="58"/>
      <c r="M1" s="58"/>
      <c r="N1" s="58"/>
      <c r="O1" s="58"/>
      <c r="P1" s="59" t="s">
        <v>43</v>
      </c>
      <c r="Q1" s="59"/>
      <c r="R1" s="59"/>
      <c r="S1" s="59"/>
      <c r="T1" s="59"/>
      <c r="U1" s="59"/>
      <c r="V1" s="59"/>
      <c r="W1" s="59"/>
      <c r="X1" s="59"/>
      <c r="Y1" s="59"/>
      <c r="Z1" s="60" t="s">
        <v>44</v>
      </c>
      <c r="AA1" s="60"/>
      <c r="AB1" s="60"/>
      <c r="AC1" s="60"/>
      <c r="AD1" s="60"/>
      <c r="AE1" s="60"/>
      <c r="AF1" s="60"/>
      <c r="AG1" s="60"/>
      <c r="AH1" s="60"/>
      <c r="AI1" s="60"/>
      <c r="AJ1" s="54" t="s">
        <v>49</v>
      </c>
      <c r="AK1" s="55"/>
      <c r="AL1" s="55"/>
      <c r="AM1" s="55"/>
      <c r="AN1" s="55"/>
      <c r="AO1" s="72" t="s">
        <v>47</v>
      </c>
      <c r="AP1" s="72">
        <v>80</v>
      </c>
      <c r="AQ1" s="73"/>
    </row>
    <row r="2" spans="1:43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  <c r="AO2" s="72" t="s">
        <v>164</v>
      </c>
      <c r="AP2" s="72" t="s">
        <v>165</v>
      </c>
      <c r="AQ2" s="72" t="s">
        <v>166</v>
      </c>
    </row>
    <row r="3" spans="1:43">
      <c r="A3" s="2" t="s">
        <v>71</v>
      </c>
      <c r="B3" s="2" t="s">
        <v>72</v>
      </c>
      <c r="C3" s="3" t="s">
        <v>73</v>
      </c>
      <c r="D3" s="4"/>
      <c r="E3" s="5" t="s">
        <v>74</v>
      </c>
      <c r="F3" s="28"/>
      <c r="G3" s="28">
        <v>10</v>
      </c>
      <c r="H3" s="28"/>
      <c r="I3" s="28">
        <v>60</v>
      </c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70</v>
      </c>
      <c r="AK3" s="35">
        <f>IF(AJ3&gt;100,AJ3-(AJ3-100),AJ3)</f>
        <v>70</v>
      </c>
      <c r="AL3" s="35">
        <f>IF(AJ3&gt;100,(AJ3-100)/10,0)</f>
        <v>0</v>
      </c>
      <c r="AM3" s="35"/>
      <c r="AN3" s="35"/>
      <c r="AO3" s="74">
        <f t="shared" ref="AO3:AO46" si="0">IF(AN3+AL3&gt;AQ3,AQ3,AN3+AL3)</f>
        <v>0</v>
      </c>
      <c r="AP3" s="74">
        <f t="shared" ref="AP3:AP8" si="1">IF(AN3+AL3&gt;AQ3,AL3+AN3-AQ3,0)</f>
        <v>0</v>
      </c>
      <c r="AQ3" s="72">
        <v>70</v>
      </c>
    </row>
    <row r="4" spans="1:43">
      <c r="A4" s="6" t="s">
        <v>75</v>
      </c>
      <c r="B4" s="7" t="s">
        <v>76</v>
      </c>
      <c r="C4" s="8" t="s">
        <v>77</v>
      </c>
      <c r="D4" s="9"/>
      <c r="E4" s="10" t="s">
        <v>6</v>
      </c>
      <c r="F4" s="28"/>
      <c r="G4" s="28">
        <v>10</v>
      </c>
      <c r="H4" s="28"/>
      <c r="I4" s="28">
        <v>70</v>
      </c>
      <c r="J4" s="28"/>
      <c r="K4" s="28"/>
      <c r="L4" s="28"/>
      <c r="M4" s="28"/>
      <c r="N4" s="28"/>
      <c r="O4" s="27"/>
      <c r="P4" s="32"/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>
        <v>20</v>
      </c>
      <c r="AF4" s="33"/>
      <c r="AG4" s="33"/>
      <c r="AH4" s="33">
        <v>50</v>
      </c>
      <c r="AI4" s="33"/>
      <c r="AJ4" s="35">
        <f t="shared" ref="AJ4:AJ20" si="2">SUM(F4:AI4)</f>
        <v>150</v>
      </c>
      <c r="AK4" s="35">
        <f t="shared" ref="AK4:AK23" si="3">IF(AJ4&gt;100,AJ4-(AJ4-100),AJ4)</f>
        <v>100</v>
      </c>
      <c r="AL4" s="35">
        <f t="shared" ref="AL4:AL26" si="4">IF(AJ4&gt;100,(AJ4-100)/10,0)</f>
        <v>5</v>
      </c>
      <c r="AM4" s="35"/>
      <c r="AN4" s="35"/>
      <c r="AO4" s="74">
        <f t="shared" si="0"/>
        <v>5</v>
      </c>
      <c r="AP4" s="74">
        <f t="shared" si="1"/>
        <v>0</v>
      </c>
      <c r="AQ4" s="72">
        <v>70</v>
      </c>
    </row>
    <row r="5" spans="1:43">
      <c r="A5" s="11" t="s">
        <v>78</v>
      </c>
      <c r="B5" s="11" t="s">
        <v>79</v>
      </c>
      <c r="C5" s="8" t="s">
        <v>80</v>
      </c>
      <c r="D5" s="9"/>
      <c r="E5" s="12" t="s">
        <v>0</v>
      </c>
      <c r="F5" s="28"/>
      <c r="G5" s="28">
        <v>10</v>
      </c>
      <c r="H5" s="28">
        <v>22</v>
      </c>
      <c r="I5" s="28">
        <v>70</v>
      </c>
      <c r="J5" s="29"/>
      <c r="K5" s="29"/>
      <c r="L5" s="29"/>
      <c r="M5" s="29"/>
      <c r="N5" s="29"/>
      <c r="O5" s="27">
        <v>20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/>
      <c r="AD5" s="33"/>
      <c r="AE5" s="33">
        <v>20</v>
      </c>
      <c r="AF5" s="33"/>
      <c r="AG5" s="33"/>
      <c r="AH5" s="33">
        <v>50</v>
      </c>
      <c r="AI5" s="33">
        <v>50</v>
      </c>
      <c r="AJ5" s="35">
        <f t="shared" si="2"/>
        <v>242</v>
      </c>
      <c r="AK5" s="35">
        <f t="shared" si="3"/>
        <v>100</v>
      </c>
      <c r="AL5" s="35">
        <f t="shared" si="4"/>
        <v>14.2</v>
      </c>
      <c r="AM5" s="35"/>
      <c r="AN5" s="35"/>
      <c r="AO5" s="74">
        <f t="shared" si="0"/>
        <v>14.2</v>
      </c>
      <c r="AP5" s="74">
        <f t="shared" si="1"/>
        <v>0</v>
      </c>
      <c r="AQ5" s="72">
        <v>70</v>
      </c>
    </row>
    <row r="6" spans="1:43">
      <c r="A6" s="22" t="s">
        <v>135</v>
      </c>
      <c r="B6" s="22" t="s">
        <v>133</v>
      </c>
      <c r="C6" s="23" t="s">
        <v>134</v>
      </c>
      <c r="D6" s="24"/>
      <c r="E6" s="23"/>
      <c r="F6" s="28"/>
      <c r="G6" s="28"/>
      <c r="H6" s="28">
        <v>22</v>
      </c>
      <c r="I6" s="28"/>
      <c r="J6" s="29"/>
      <c r="K6" s="30"/>
      <c r="L6" s="29"/>
      <c r="M6" s="29"/>
      <c r="N6" s="29"/>
      <c r="O6" s="27">
        <v>20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>
        <v>30</v>
      </c>
      <c r="AH6" s="33"/>
      <c r="AI6" s="33"/>
      <c r="AJ6" s="35">
        <f t="shared" si="2"/>
        <v>72</v>
      </c>
      <c r="AK6" s="35">
        <f t="shared" si="3"/>
        <v>72</v>
      </c>
      <c r="AL6" s="35">
        <f t="shared" si="4"/>
        <v>0</v>
      </c>
      <c r="AM6" s="35"/>
      <c r="AN6" s="35"/>
      <c r="AO6" s="74">
        <f t="shared" si="0"/>
        <v>0</v>
      </c>
      <c r="AP6" s="74">
        <f t="shared" si="1"/>
        <v>0</v>
      </c>
      <c r="AQ6" s="72">
        <v>70</v>
      </c>
    </row>
    <row r="7" spans="1:43">
      <c r="A7" s="6" t="s">
        <v>81</v>
      </c>
      <c r="B7" s="6" t="s">
        <v>82</v>
      </c>
      <c r="C7" s="8" t="s">
        <v>83</v>
      </c>
      <c r="D7" s="9"/>
      <c r="E7" s="10" t="s">
        <v>74</v>
      </c>
      <c r="F7" s="28">
        <v>5</v>
      </c>
      <c r="G7" s="28">
        <v>10</v>
      </c>
      <c r="H7" s="28">
        <v>10</v>
      </c>
      <c r="I7" s="28">
        <v>70</v>
      </c>
      <c r="J7" s="29"/>
      <c r="K7" s="29"/>
      <c r="L7" s="29"/>
      <c r="M7" s="29"/>
      <c r="N7" s="29"/>
      <c r="O7" s="27">
        <v>20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>
        <v>20</v>
      </c>
      <c r="AF7" s="33"/>
      <c r="AG7" s="33"/>
      <c r="AH7" s="33">
        <v>50</v>
      </c>
      <c r="AI7" s="33">
        <v>50</v>
      </c>
      <c r="AJ7" s="35">
        <f t="shared" si="2"/>
        <v>235</v>
      </c>
      <c r="AK7" s="35">
        <f t="shared" si="3"/>
        <v>100</v>
      </c>
      <c r="AL7" s="35">
        <f t="shared" si="4"/>
        <v>13.5</v>
      </c>
      <c r="AM7" s="35"/>
      <c r="AN7" s="35"/>
      <c r="AO7" s="74">
        <f t="shared" si="0"/>
        <v>13.5</v>
      </c>
      <c r="AP7" s="74">
        <f t="shared" si="1"/>
        <v>0</v>
      </c>
      <c r="AQ7" s="72">
        <v>70</v>
      </c>
    </row>
    <row r="8" spans="1:43">
      <c r="A8" s="6" t="s">
        <v>84</v>
      </c>
      <c r="B8" s="6" t="s">
        <v>85</v>
      </c>
      <c r="C8" s="8" t="s">
        <v>86</v>
      </c>
      <c r="D8" s="9"/>
      <c r="E8" s="10" t="s">
        <v>7</v>
      </c>
      <c r="F8" s="28"/>
      <c r="G8" s="28">
        <v>10</v>
      </c>
      <c r="H8" s="28">
        <v>22</v>
      </c>
      <c r="I8" s="28"/>
      <c r="J8" s="29"/>
      <c r="K8" s="29"/>
      <c r="L8" s="29"/>
      <c r="M8" s="29"/>
      <c r="N8" s="29"/>
      <c r="O8" s="27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>
        <v>20</v>
      </c>
      <c r="AF8" s="33"/>
      <c r="AG8" s="33">
        <v>30</v>
      </c>
      <c r="AH8" s="33">
        <v>50</v>
      </c>
      <c r="AI8" s="33">
        <v>50</v>
      </c>
      <c r="AJ8" s="35">
        <f t="shared" si="2"/>
        <v>202</v>
      </c>
      <c r="AK8" s="35">
        <f t="shared" si="3"/>
        <v>100</v>
      </c>
      <c r="AL8" s="35">
        <f t="shared" si="4"/>
        <v>10.199999999999999</v>
      </c>
      <c r="AM8" s="35"/>
      <c r="AN8" s="35"/>
      <c r="AO8" s="74">
        <f t="shared" si="0"/>
        <v>10.199999999999999</v>
      </c>
      <c r="AP8" s="74">
        <f t="shared" si="1"/>
        <v>0</v>
      </c>
      <c r="AQ8" s="72">
        <v>70</v>
      </c>
    </row>
    <row r="9" spans="1:43">
      <c r="A9" s="22" t="s">
        <v>157</v>
      </c>
      <c r="B9" s="22" t="s">
        <v>65</v>
      </c>
      <c r="C9" s="23" t="s">
        <v>158</v>
      </c>
      <c r="D9" s="24"/>
      <c r="E9" s="23" t="s">
        <v>7</v>
      </c>
      <c r="F9" s="28"/>
      <c r="G9" s="28"/>
      <c r="H9" s="28"/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2"/>
        <v>0</v>
      </c>
      <c r="AK9" s="35">
        <f t="shared" si="3"/>
        <v>0</v>
      </c>
      <c r="AL9" s="35">
        <f t="shared" si="4"/>
        <v>0</v>
      </c>
      <c r="AM9" s="35"/>
      <c r="AN9" s="35"/>
      <c r="AO9" s="74">
        <f t="shared" si="0"/>
        <v>0</v>
      </c>
      <c r="AP9" s="74">
        <v>0</v>
      </c>
      <c r="AQ9" s="72">
        <v>70</v>
      </c>
    </row>
    <row r="10" spans="1:43">
      <c r="A10" s="6" t="s">
        <v>87</v>
      </c>
      <c r="B10" s="6" t="s">
        <v>88</v>
      </c>
      <c r="C10" s="8" t="s">
        <v>89</v>
      </c>
      <c r="D10" s="9"/>
      <c r="E10" s="10" t="s">
        <v>4</v>
      </c>
      <c r="F10" s="28"/>
      <c r="G10" s="28">
        <v>10</v>
      </c>
      <c r="H10" s="28"/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>
        <f t="shared" si="2"/>
        <v>10</v>
      </c>
      <c r="AK10" s="35">
        <f t="shared" si="3"/>
        <v>10</v>
      </c>
      <c r="AL10" s="35">
        <f t="shared" si="4"/>
        <v>0</v>
      </c>
      <c r="AM10" s="35"/>
      <c r="AN10" s="35"/>
      <c r="AO10" s="74">
        <f t="shared" si="0"/>
        <v>0</v>
      </c>
      <c r="AP10" s="74">
        <f t="shared" ref="AP10:AP46" si="5">IF(AN10+AL10&gt;AQ10,AL10+AN10-AQ10,0)</f>
        <v>0</v>
      </c>
      <c r="AQ10" s="72">
        <v>70</v>
      </c>
    </row>
    <row r="11" spans="1:43">
      <c r="A11" s="6" t="s">
        <v>90</v>
      </c>
      <c r="B11" s="6" t="s">
        <v>91</v>
      </c>
      <c r="C11" s="8" t="s">
        <v>92</v>
      </c>
      <c r="D11" s="9"/>
      <c r="E11" s="10" t="s">
        <v>0</v>
      </c>
      <c r="F11" s="28"/>
      <c r="G11" s="28">
        <v>10</v>
      </c>
      <c r="H11" s="28"/>
      <c r="I11" s="28">
        <v>60</v>
      </c>
      <c r="J11" s="29"/>
      <c r="K11" s="29"/>
      <c r="L11" s="29"/>
      <c r="M11" s="29"/>
      <c r="N11" s="29"/>
      <c r="O11" s="27">
        <v>20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>
        <v>20</v>
      </c>
      <c r="AF11" s="33"/>
      <c r="AG11" s="33"/>
      <c r="AH11" s="33">
        <v>50</v>
      </c>
      <c r="AI11" s="33">
        <v>50</v>
      </c>
      <c r="AJ11" s="35">
        <f t="shared" si="2"/>
        <v>210</v>
      </c>
      <c r="AK11" s="35">
        <f t="shared" si="3"/>
        <v>100</v>
      </c>
      <c r="AL11" s="35">
        <f t="shared" si="4"/>
        <v>11</v>
      </c>
      <c r="AM11" s="35"/>
      <c r="AN11" s="35"/>
      <c r="AO11" s="74">
        <f t="shared" si="0"/>
        <v>11</v>
      </c>
      <c r="AP11" s="74">
        <f t="shared" si="5"/>
        <v>0</v>
      </c>
      <c r="AQ11" s="72">
        <v>70</v>
      </c>
    </row>
    <row r="12" spans="1:43">
      <c r="A12" s="6" t="s">
        <v>93</v>
      </c>
      <c r="B12" s="6" t="s">
        <v>66</v>
      </c>
      <c r="C12" s="8" t="s">
        <v>94</v>
      </c>
      <c r="D12" s="9"/>
      <c r="E12" s="10" t="s">
        <v>3</v>
      </c>
      <c r="F12" s="28">
        <v>10</v>
      </c>
      <c r="G12" s="28">
        <v>10</v>
      </c>
      <c r="H12" s="28"/>
      <c r="I12" s="28"/>
      <c r="J12" s="29"/>
      <c r="K12" s="29"/>
      <c r="L12" s="29"/>
      <c r="M12" s="29"/>
      <c r="N12" s="29"/>
      <c r="O12" s="27">
        <v>20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>
        <v>30</v>
      </c>
      <c r="AH12" s="33">
        <v>20</v>
      </c>
      <c r="AI12" s="33">
        <v>50</v>
      </c>
      <c r="AJ12" s="35">
        <f t="shared" si="2"/>
        <v>140</v>
      </c>
      <c r="AK12" s="35">
        <f t="shared" si="3"/>
        <v>100</v>
      </c>
      <c r="AL12" s="35">
        <f t="shared" si="4"/>
        <v>4</v>
      </c>
      <c r="AM12" s="35"/>
      <c r="AN12" s="35"/>
      <c r="AO12" s="74">
        <f t="shared" si="0"/>
        <v>4</v>
      </c>
      <c r="AP12" s="74">
        <f t="shared" si="5"/>
        <v>0</v>
      </c>
      <c r="AQ12" s="72">
        <v>70</v>
      </c>
    </row>
    <row r="13" spans="1:43">
      <c r="A13" s="6" t="s">
        <v>95</v>
      </c>
      <c r="B13" s="6" t="s">
        <v>96</v>
      </c>
      <c r="C13" s="8" t="s">
        <v>97</v>
      </c>
      <c r="D13" s="9"/>
      <c r="E13" s="10" t="s">
        <v>69</v>
      </c>
      <c r="F13" s="28"/>
      <c r="G13" s="28">
        <v>10</v>
      </c>
      <c r="H13" s="28">
        <v>10</v>
      </c>
      <c r="I13" s="28">
        <v>80</v>
      </c>
      <c r="J13" s="29"/>
      <c r="K13" s="29"/>
      <c r="L13" s="29"/>
      <c r="M13" s="29"/>
      <c r="N13" s="29"/>
      <c r="O13" s="27">
        <v>20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>
        <v>20</v>
      </c>
      <c r="AF13" s="33"/>
      <c r="AG13" s="33"/>
      <c r="AH13" s="33">
        <v>50</v>
      </c>
      <c r="AI13" s="33">
        <v>50</v>
      </c>
      <c r="AJ13" s="35">
        <f t="shared" si="2"/>
        <v>240</v>
      </c>
      <c r="AK13" s="35">
        <f t="shared" si="3"/>
        <v>100</v>
      </c>
      <c r="AL13" s="35">
        <f t="shared" si="4"/>
        <v>14</v>
      </c>
      <c r="AM13" s="35"/>
      <c r="AN13" s="35"/>
      <c r="AO13" s="74">
        <f t="shared" si="0"/>
        <v>14</v>
      </c>
      <c r="AP13" s="74">
        <f t="shared" si="5"/>
        <v>0</v>
      </c>
      <c r="AQ13" s="72">
        <v>70</v>
      </c>
    </row>
    <row r="14" spans="1:43">
      <c r="A14" s="22" t="s">
        <v>159</v>
      </c>
      <c r="B14" s="22" t="s">
        <v>160</v>
      </c>
      <c r="C14" s="23" t="s">
        <v>161</v>
      </c>
      <c r="D14" s="24"/>
      <c r="E14" s="23" t="s">
        <v>7</v>
      </c>
      <c r="F14" s="28"/>
      <c r="G14" s="28"/>
      <c r="H14" s="28"/>
      <c r="I14" s="28"/>
      <c r="J14" s="29"/>
      <c r="K14" s="29"/>
      <c r="L14" s="29"/>
      <c r="M14" s="29"/>
      <c r="N14" s="29"/>
      <c r="O14" s="27">
        <v>20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>
        <v>20</v>
      </c>
      <c r="AF14" s="33"/>
      <c r="AG14" s="33">
        <v>40</v>
      </c>
      <c r="AH14" s="33"/>
      <c r="AI14" s="33">
        <v>40</v>
      </c>
      <c r="AJ14" s="35">
        <f t="shared" si="2"/>
        <v>120</v>
      </c>
      <c r="AK14" s="35">
        <f t="shared" si="3"/>
        <v>100</v>
      </c>
      <c r="AL14" s="35">
        <f t="shared" si="4"/>
        <v>2</v>
      </c>
      <c r="AM14" s="35"/>
      <c r="AN14" s="35"/>
      <c r="AO14" s="74">
        <f t="shared" si="0"/>
        <v>2</v>
      </c>
      <c r="AP14" s="74">
        <f t="shared" si="5"/>
        <v>0</v>
      </c>
      <c r="AQ14" s="72">
        <v>70</v>
      </c>
    </row>
    <row r="15" spans="1:43">
      <c r="A15" s="6" t="s">
        <v>98</v>
      </c>
      <c r="B15" s="6" t="s">
        <v>132</v>
      </c>
      <c r="C15" s="8" t="s">
        <v>99</v>
      </c>
      <c r="D15" s="9"/>
      <c r="E15" s="10" t="s">
        <v>4</v>
      </c>
      <c r="F15" s="28"/>
      <c r="G15" s="28">
        <v>10</v>
      </c>
      <c r="H15" s="28">
        <v>10</v>
      </c>
      <c r="I15" s="28"/>
      <c r="J15" s="29"/>
      <c r="K15" s="29"/>
      <c r="L15" s="29"/>
      <c r="M15" s="29"/>
      <c r="N15" s="29"/>
      <c r="O15" s="27">
        <v>20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/>
      <c r="AD15" s="33"/>
      <c r="AE15" s="33">
        <v>20</v>
      </c>
      <c r="AF15" s="33"/>
      <c r="AG15" s="33"/>
      <c r="AH15" s="33">
        <v>10</v>
      </c>
      <c r="AI15" s="33">
        <v>50</v>
      </c>
      <c r="AJ15" s="35">
        <f t="shared" si="2"/>
        <v>120</v>
      </c>
      <c r="AK15" s="35">
        <f t="shared" si="3"/>
        <v>100</v>
      </c>
      <c r="AL15" s="35">
        <f t="shared" si="4"/>
        <v>2</v>
      </c>
      <c r="AM15" s="35"/>
      <c r="AN15" s="35"/>
      <c r="AO15" s="74">
        <f t="shared" si="0"/>
        <v>2</v>
      </c>
      <c r="AP15" s="74">
        <f t="shared" si="5"/>
        <v>0</v>
      </c>
      <c r="AQ15" s="72">
        <v>70</v>
      </c>
    </row>
    <row r="16" spans="1:43">
      <c r="A16" s="6" t="s">
        <v>100</v>
      </c>
      <c r="B16" s="6" t="s">
        <v>101</v>
      </c>
      <c r="C16" s="8" t="s">
        <v>102</v>
      </c>
      <c r="D16" s="9"/>
      <c r="E16" s="10" t="s">
        <v>103</v>
      </c>
      <c r="F16" s="28"/>
      <c r="G16" s="28">
        <v>10</v>
      </c>
      <c r="H16" s="28">
        <v>22</v>
      </c>
      <c r="I16" s="28">
        <v>60</v>
      </c>
      <c r="J16" s="29"/>
      <c r="K16" s="29"/>
      <c r="L16" s="29"/>
      <c r="M16" s="29"/>
      <c r="N16" s="29"/>
      <c r="O16" s="27"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/>
      <c r="AD16" s="33"/>
      <c r="AE16" s="33">
        <v>20</v>
      </c>
      <c r="AF16" s="33"/>
      <c r="AG16" s="33"/>
      <c r="AH16" s="33">
        <v>50</v>
      </c>
      <c r="AI16" s="33"/>
      <c r="AJ16" s="35">
        <f t="shared" si="2"/>
        <v>182</v>
      </c>
      <c r="AK16" s="35">
        <f t="shared" si="3"/>
        <v>100</v>
      </c>
      <c r="AL16" s="35">
        <f t="shared" si="4"/>
        <v>8.1999999999999993</v>
      </c>
      <c r="AM16" s="35"/>
      <c r="AN16" s="35"/>
      <c r="AO16" s="74">
        <f t="shared" si="0"/>
        <v>8.1999999999999993</v>
      </c>
      <c r="AP16" s="74">
        <f t="shared" si="5"/>
        <v>0</v>
      </c>
      <c r="AQ16" s="72">
        <v>70</v>
      </c>
    </row>
    <row r="17" spans="1:43">
      <c r="A17" s="6" t="s">
        <v>104</v>
      </c>
      <c r="B17" s="6" t="s">
        <v>105</v>
      </c>
      <c r="C17" s="8" t="s">
        <v>106</v>
      </c>
      <c r="D17" s="9"/>
      <c r="E17" s="10" t="s">
        <v>7</v>
      </c>
      <c r="F17" s="28"/>
      <c r="G17" s="28">
        <v>10</v>
      </c>
      <c r="H17" s="28">
        <v>26</v>
      </c>
      <c r="I17" s="28"/>
      <c r="J17" s="29"/>
      <c r="K17" s="29"/>
      <c r="L17" s="29"/>
      <c r="M17" s="29"/>
      <c r="N17" s="29"/>
      <c r="O17" s="27">
        <v>20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>
        <v>20</v>
      </c>
      <c r="AH17" s="33"/>
      <c r="AI17" s="33"/>
      <c r="AJ17" s="35">
        <f t="shared" si="2"/>
        <v>76</v>
      </c>
      <c r="AK17" s="35">
        <f t="shared" si="3"/>
        <v>76</v>
      </c>
      <c r="AL17" s="35">
        <f t="shared" si="4"/>
        <v>0</v>
      </c>
      <c r="AM17" s="35"/>
      <c r="AN17" s="35"/>
      <c r="AO17" s="74">
        <f t="shared" si="0"/>
        <v>0</v>
      </c>
      <c r="AP17" s="74">
        <f t="shared" si="5"/>
        <v>0</v>
      </c>
      <c r="AQ17" s="72">
        <v>70</v>
      </c>
    </row>
    <row r="18" spans="1:43">
      <c r="A18" s="6" t="s">
        <v>107</v>
      </c>
      <c r="B18" s="6" t="s">
        <v>108</v>
      </c>
      <c r="C18" s="8" t="s">
        <v>109</v>
      </c>
      <c r="D18" s="9"/>
      <c r="E18" s="10" t="s">
        <v>69</v>
      </c>
      <c r="F18" s="28"/>
      <c r="G18" s="28">
        <v>10</v>
      </c>
      <c r="H18" s="28">
        <v>26</v>
      </c>
      <c r="I18" s="28"/>
      <c r="J18" s="29"/>
      <c r="K18" s="29"/>
      <c r="L18" s="29"/>
      <c r="M18" s="29"/>
      <c r="N18" s="29"/>
      <c r="O18" s="27">
        <v>20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/>
      <c r="AD18" s="33"/>
      <c r="AE18" s="33">
        <v>20</v>
      </c>
      <c r="AF18" s="33"/>
      <c r="AG18" s="33">
        <v>20</v>
      </c>
      <c r="AH18" s="33"/>
      <c r="AI18" s="33">
        <v>24</v>
      </c>
      <c r="AJ18" s="35">
        <f t="shared" si="2"/>
        <v>120</v>
      </c>
      <c r="AK18" s="35">
        <f t="shared" si="3"/>
        <v>100</v>
      </c>
      <c r="AL18" s="35">
        <f t="shared" si="4"/>
        <v>2</v>
      </c>
      <c r="AM18" s="35"/>
      <c r="AN18" s="35"/>
      <c r="AO18" s="74">
        <f t="shared" si="0"/>
        <v>2</v>
      </c>
      <c r="AP18" s="74">
        <f t="shared" si="5"/>
        <v>0</v>
      </c>
      <c r="AQ18" s="72">
        <v>70</v>
      </c>
    </row>
    <row r="19" spans="1:43">
      <c r="A19" s="6" t="s">
        <v>110</v>
      </c>
      <c r="B19" s="6" t="s">
        <v>111</v>
      </c>
      <c r="C19" s="8" t="s">
        <v>112</v>
      </c>
      <c r="D19" s="9"/>
      <c r="E19" s="10" t="s">
        <v>2</v>
      </c>
      <c r="F19" s="28"/>
      <c r="G19" s="28">
        <v>10</v>
      </c>
      <c r="H19" s="28">
        <v>10</v>
      </c>
      <c r="I19" s="28">
        <v>70</v>
      </c>
      <c r="J19" s="29"/>
      <c r="K19" s="29"/>
      <c r="L19" s="29"/>
      <c r="M19" s="29"/>
      <c r="N19" s="29"/>
      <c r="O19" s="27">
        <v>20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/>
      <c r="AD19" s="33"/>
      <c r="AE19" s="33">
        <v>20</v>
      </c>
      <c r="AF19" s="33"/>
      <c r="AG19" s="33">
        <v>30</v>
      </c>
      <c r="AH19" s="33">
        <v>50</v>
      </c>
      <c r="AI19" s="33">
        <v>50</v>
      </c>
      <c r="AJ19" s="35">
        <f t="shared" si="2"/>
        <v>260</v>
      </c>
      <c r="AK19" s="35">
        <f t="shared" si="3"/>
        <v>100</v>
      </c>
      <c r="AL19" s="35">
        <f t="shared" si="4"/>
        <v>16</v>
      </c>
      <c r="AM19" s="35"/>
      <c r="AN19" s="35"/>
      <c r="AO19" s="74">
        <f t="shared" si="0"/>
        <v>16</v>
      </c>
      <c r="AP19" s="74">
        <f t="shared" si="5"/>
        <v>0</v>
      </c>
      <c r="AQ19" s="72">
        <v>70</v>
      </c>
    </row>
    <row r="20" spans="1:43">
      <c r="A20" s="6" t="s">
        <v>113</v>
      </c>
      <c r="B20" s="6" t="s">
        <v>114</v>
      </c>
      <c r="C20" s="8" t="s">
        <v>115</v>
      </c>
      <c r="D20" s="9"/>
      <c r="E20" s="10" t="s">
        <v>1</v>
      </c>
      <c r="F20" s="28"/>
      <c r="G20" s="28">
        <v>10</v>
      </c>
      <c r="H20" s="28">
        <v>26</v>
      </c>
      <c r="I20" s="28">
        <v>70</v>
      </c>
      <c r="J20" s="29"/>
      <c r="K20" s="29"/>
      <c r="L20" s="29"/>
      <c r="M20" s="29"/>
      <c r="N20" s="29"/>
      <c r="O20" s="27">
        <v>20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>
        <v>20</v>
      </c>
      <c r="AF20" s="33"/>
      <c r="AG20" s="33"/>
      <c r="AH20" s="33">
        <v>50</v>
      </c>
      <c r="AI20" s="33">
        <v>50</v>
      </c>
      <c r="AJ20" s="35">
        <f t="shared" si="2"/>
        <v>246</v>
      </c>
      <c r="AK20" s="35">
        <f t="shared" si="3"/>
        <v>100</v>
      </c>
      <c r="AL20" s="35">
        <f t="shared" si="4"/>
        <v>14.6</v>
      </c>
      <c r="AM20" s="35"/>
      <c r="AN20" s="35"/>
      <c r="AO20" s="74">
        <f t="shared" si="0"/>
        <v>14.6</v>
      </c>
      <c r="AP20" s="74">
        <f t="shared" si="5"/>
        <v>0</v>
      </c>
      <c r="AQ20" s="72">
        <v>70</v>
      </c>
    </row>
    <row r="21" spans="1:43">
      <c r="A21" s="6" t="s">
        <v>116</v>
      </c>
      <c r="B21" s="6" t="s">
        <v>117</v>
      </c>
      <c r="C21" s="8" t="s">
        <v>118</v>
      </c>
      <c r="D21" s="9"/>
      <c r="E21" s="10" t="s">
        <v>69</v>
      </c>
      <c r="F21" s="28"/>
      <c r="G21" s="28">
        <v>10</v>
      </c>
      <c r="H21" s="28">
        <v>26</v>
      </c>
      <c r="I21" s="28">
        <v>50</v>
      </c>
      <c r="J21" s="29"/>
      <c r="K21" s="29"/>
      <c r="L21" s="29"/>
      <c r="M21" s="29"/>
      <c r="N21" s="29"/>
      <c r="O21" s="27">
        <v>20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3"/>
      <c r="AB21" s="33"/>
      <c r="AC21" s="33"/>
      <c r="AD21" s="33"/>
      <c r="AE21" s="33">
        <v>20</v>
      </c>
      <c r="AF21" s="33"/>
      <c r="AG21" s="33"/>
      <c r="AH21" s="33">
        <v>50</v>
      </c>
      <c r="AI21" s="33">
        <v>50</v>
      </c>
      <c r="AJ21" s="35">
        <f>SUM(F21:AI21)</f>
        <v>226</v>
      </c>
      <c r="AK21" s="35">
        <f t="shared" si="3"/>
        <v>100</v>
      </c>
      <c r="AL21" s="35">
        <f t="shared" si="4"/>
        <v>12.6</v>
      </c>
      <c r="AM21" s="35"/>
      <c r="AN21" s="35"/>
      <c r="AO21" s="74">
        <f t="shared" si="0"/>
        <v>12.6</v>
      </c>
      <c r="AP21" s="74">
        <f t="shared" si="5"/>
        <v>0</v>
      </c>
      <c r="AQ21" s="72">
        <v>70</v>
      </c>
    </row>
    <row r="22" spans="1:43">
      <c r="A22" s="6" t="s">
        <v>119</v>
      </c>
      <c r="B22" s="6" t="s">
        <v>120</v>
      </c>
      <c r="C22" s="8" t="s">
        <v>121</v>
      </c>
      <c r="D22" s="9"/>
      <c r="E22" s="6" t="s">
        <v>122</v>
      </c>
      <c r="F22" s="31"/>
      <c r="G22" s="28">
        <v>10</v>
      </c>
      <c r="H22" s="28">
        <v>10</v>
      </c>
      <c r="I22" s="28"/>
      <c r="J22" s="29"/>
      <c r="K22" s="29"/>
      <c r="L22" s="29"/>
      <c r="M22" s="29"/>
      <c r="N22" s="29"/>
      <c r="O22" s="27">
        <v>20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3"/>
      <c r="AB22" s="33"/>
      <c r="AC22" s="33"/>
      <c r="AD22" s="33"/>
      <c r="AE22" s="33">
        <v>20</v>
      </c>
      <c r="AF22" s="33"/>
      <c r="AG22" s="33">
        <v>20</v>
      </c>
      <c r="AH22" s="33">
        <v>50</v>
      </c>
      <c r="AI22" s="33">
        <v>50</v>
      </c>
      <c r="AJ22" s="35">
        <f t="shared" ref="AJ22:AJ23" si="6">SUM(F22:AI22)</f>
        <v>180</v>
      </c>
      <c r="AK22" s="35">
        <f t="shared" si="3"/>
        <v>100</v>
      </c>
      <c r="AL22" s="35">
        <f t="shared" si="4"/>
        <v>8</v>
      </c>
      <c r="AM22" s="35"/>
      <c r="AN22" s="35"/>
      <c r="AO22" s="74">
        <f t="shared" si="0"/>
        <v>8</v>
      </c>
      <c r="AP22" s="74">
        <f t="shared" si="5"/>
        <v>0</v>
      </c>
      <c r="AQ22" s="72">
        <v>70</v>
      </c>
    </row>
    <row r="23" spans="1:43">
      <c r="A23" s="11" t="s">
        <v>123</v>
      </c>
      <c r="B23" s="11" t="s">
        <v>124</v>
      </c>
      <c r="C23" s="8" t="s">
        <v>125</v>
      </c>
      <c r="D23" s="9"/>
      <c r="E23" s="11" t="s">
        <v>4</v>
      </c>
      <c r="F23" s="31"/>
      <c r="G23" s="28">
        <v>10</v>
      </c>
      <c r="H23" s="28">
        <v>10</v>
      </c>
      <c r="I23" s="28">
        <v>70</v>
      </c>
      <c r="J23" s="29"/>
      <c r="K23" s="29"/>
      <c r="L23" s="29"/>
      <c r="M23" s="29"/>
      <c r="N23" s="29"/>
      <c r="O23" s="27">
        <v>20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>
        <v>20</v>
      </c>
      <c r="AF23" s="33"/>
      <c r="AG23" s="33">
        <v>30</v>
      </c>
      <c r="AH23" s="33">
        <v>50</v>
      </c>
      <c r="AI23" s="33">
        <v>50</v>
      </c>
      <c r="AJ23" s="35">
        <f t="shared" si="6"/>
        <v>260</v>
      </c>
      <c r="AK23" s="35">
        <f t="shared" si="3"/>
        <v>100</v>
      </c>
      <c r="AL23" s="35">
        <f t="shared" si="4"/>
        <v>16</v>
      </c>
      <c r="AM23" s="35"/>
      <c r="AN23" s="35"/>
      <c r="AO23" s="74">
        <f t="shared" si="0"/>
        <v>16</v>
      </c>
      <c r="AP23" s="74">
        <f t="shared" si="5"/>
        <v>0</v>
      </c>
      <c r="AQ23" s="72">
        <v>70</v>
      </c>
    </row>
    <row r="24" spans="1:43">
      <c r="A24" s="22" t="s">
        <v>156</v>
      </c>
      <c r="B24" s="22" t="s">
        <v>67</v>
      </c>
      <c r="C24" s="23" t="s">
        <v>68</v>
      </c>
      <c r="D24" s="24"/>
      <c r="E24" s="22" t="s">
        <v>2</v>
      </c>
      <c r="F24" s="31"/>
      <c r="G24" s="28"/>
      <c r="H24" s="28">
        <v>26</v>
      </c>
      <c r="I24" s="28"/>
      <c r="J24" s="29"/>
      <c r="K24" s="29"/>
      <c r="L24" s="29"/>
      <c r="M24" s="29"/>
      <c r="N24" s="29"/>
      <c r="O24" s="27">
        <v>20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>
        <v>30</v>
      </c>
      <c r="AG24" s="33">
        <v>50</v>
      </c>
      <c r="AH24" s="33">
        <v>50</v>
      </c>
      <c r="AI24" s="33">
        <v>50</v>
      </c>
      <c r="AJ24" s="35">
        <f t="shared" ref="AJ24:AJ34" si="7">SUM(F24:AI24)</f>
        <v>226</v>
      </c>
      <c r="AK24" s="35">
        <f t="shared" ref="AK24:AK34" si="8">IF(AJ24&gt;100,AJ24-(AJ24-100),AJ24)</f>
        <v>100</v>
      </c>
      <c r="AL24" s="35">
        <f t="shared" si="4"/>
        <v>12.6</v>
      </c>
      <c r="AM24" s="35"/>
      <c r="AN24" s="35">
        <v>50</v>
      </c>
      <c r="AO24" s="74">
        <f t="shared" si="0"/>
        <v>62.6</v>
      </c>
      <c r="AP24" s="74">
        <f t="shared" si="5"/>
        <v>0</v>
      </c>
      <c r="AQ24" s="72">
        <v>70</v>
      </c>
    </row>
    <row r="25" spans="1:43">
      <c r="A25" s="10" t="s">
        <v>126</v>
      </c>
      <c r="B25" s="6" t="s">
        <v>127</v>
      </c>
      <c r="C25" s="50" t="s">
        <v>128</v>
      </c>
      <c r="D25" s="9"/>
      <c r="E25" s="6"/>
      <c r="F25" s="31"/>
      <c r="G25" s="28">
        <v>10</v>
      </c>
      <c r="H25" s="28">
        <v>22</v>
      </c>
      <c r="I25" s="28"/>
      <c r="J25" s="29"/>
      <c r="K25" s="29"/>
      <c r="L25" s="29"/>
      <c r="M25" s="29"/>
      <c r="N25" s="29"/>
      <c r="O25" s="27">
        <v>20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/>
      <c r="AD25" s="33"/>
      <c r="AE25" s="33">
        <v>20</v>
      </c>
      <c r="AF25" s="33"/>
      <c r="AG25" s="33">
        <v>30</v>
      </c>
      <c r="AH25" s="33">
        <v>50</v>
      </c>
      <c r="AI25" s="33">
        <v>50</v>
      </c>
      <c r="AJ25" s="35">
        <f t="shared" si="7"/>
        <v>202</v>
      </c>
      <c r="AK25" s="35">
        <f t="shared" si="8"/>
        <v>100</v>
      </c>
      <c r="AL25" s="35">
        <f t="shared" si="4"/>
        <v>10.199999999999999</v>
      </c>
      <c r="AM25" s="35"/>
      <c r="AN25" s="35"/>
      <c r="AO25" s="74">
        <f t="shared" si="0"/>
        <v>10.199999999999999</v>
      </c>
      <c r="AP25" s="74">
        <f t="shared" si="5"/>
        <v>0</v>
      </c>
      <c r="AQ25" s="72">
        <v>70</v>
      </c>
    </row>
    <row r="26" spans="1:43">
      <c r="A26" s="22" t="s">
        <v>129</v>
      </c>
      <c r="B26" s="22" t="s">
        <v>130</v>
      </c>
      <c r="C26" s="23" t="s">
        <v>131</v>
      </c>
      <c r="D26" s="24"/>
      <c r="E26" s="22" t="s">
        <v>70</v>
      </c>
      <c r="F26" s="31"/>
      <c r="G26" s="28">
        <v>10</v>
      </c>
      <c r="H26" s="28"/>
      <c r="I26" s="28"/>
      <c r="J26" s="29"/>
      <c r="K26" s="29"/>
      <c r="L26" s="29"/>
      <c r="M26" s="29"/>
      <c r="N26" s="29"/>
      <c r="O26" s="27">
        <v>20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/>
      <c r="AD26" s="33"/>
      <c r="AE26" s="33">
        <v>20</v>
      </c>
      <c r="AF26" s="33"/>
      <c r="AG26" s="33">
        <v>50</v>
      </c>
      <c r="AH26" s="33">
        <v>50</v>
      </c>
      <c r="AI26" s="33">
        <v>30</v>
      </c>
      <c r="AJ26" s="35">
        <f t="shared" si="7"/>
        <v>180</v>
      </c>
      <c r="AK26" s="35">
        <f t="shared" si="8"/>
        <v>100</v>
      </c>
      <c r="AL26" s="35">
        <f t="shared" si="4"/>
        <v>8</v>
      </c>
      <c r="AM26" s="35"/>
      <c r="AN26" s="35"/>
      <c r="AO26" s="74">
        <f t="shared" si="0"/>
        <v>8</v>
      </c>
      <c r="AP26" s="74">
        <f t="shared" si="5"/>
        <v>0</v>
      </c>
      <c r="AQ26" s="72">
        <v>70</v>
      </c>
    </row>
    <row r="27" spans="1:43">
      <c r="A27" s="22"/>
      <c r="B27" s="22"/>
      <c r="C27" s="23"/>
      <c r="D27" s="24"/>
      <c r="E27" s="22"/>
      <c r="F27" s="31"/>
      <c r="G27" s="28"/>
      <c r="H27" s="28"/>
      <c r="I27" s="28"/>
      <c r="J27" s="29"/>
      <c r="K27" s="29"/>
      <c r="L27" s="29"/>
      <c r="M27" s="29"/>
      <c r="N27" s="29"/>
      <c r="O27" s="27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5">
        <f t="shared" si="7"/>
        <v>0</v>
      </c>
      <c r="AK27" s="35">
        <f t="shared" si="8"/>
        <v>0</v>
      </c>
      <c r="AL27" s="35">
        <f t="shared" ref="AL27:AL34" si="9">IF(AK27&gt;100,AK27-100,0)</f>
        <v>0</v>
      </c>
      <c r="AM27" s="35"/>
      <c r="AN27" s="35"/>
      <c r="AO27" s="74">
        <f t="shared" si="0"/>
        <v>0</v>
      </c>
      <c r="AP27" s="74">
        <f t="shared" si="5"/>
        <v>0</v>
      </c>
      <c r="AQ27" s="72">
        <v>70</v>
      </c>
    </row>
    <row r="28" spans="1:43">
      <c r="A28" s="6"/>
      <c r="B28" s="22"/>
      <c r="C28" s="23"/>
      <c r="D28" s="24"/>
      <c r="E28" s="22"/>
      <c r="F28" s="31"/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7"/>
        <v>0</v>
      </c>
      <c r="AK28" s="35">
        <f t="shared" si="8"/>
        <v>0</v>
      </c>
      <c r="AL28" s="35">
        <f t="shared" si="9"/>
        <v>0</v>
      </c>
      <c r="AM28" s="35"/>
      <c r="AN28" s="35"/>
      <c r="AO28" s="74">
        <f t="shared" si="0"/>
        <v>0</v>
      </c>
      <c r="AP28" s="74">
        <f t="shared" si="5"/>
        <v>0</v>
      </c>
      <c r="AQ28" s="72">
        <v>70</v>
      </c>
    </row>
    <row r="29" spans="1:43">
      <c r="A29" s="22"/>
      <c r="B29" s="22"/>
      <c r="C29" s="23"/>
      <c r="D29" s="24"/>
      <c r="E29" s="22"/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7"/>
        <v>0</v>
      </c>
      <c r="AK29" s="35">
        <f t="shared" si="8"/>
        <v>0</v>
      </c>
      <c r="AL29" s="35">
        <f t="shared" si="9"/>
        <v>0</v>
      </c>
      <c r="AM29" s="35"/>
      <c r="AN29" s="35"/>
      <c r="AO29" s="74">
        <f t="shared" si="0"/>
        <v>0</v>
      </c>
      <c r="AP29" s="74">
        <f t="shared" si="5"/>
        <v>0</v>
      </c>
      <c r="AQ29" s="72">
        <v>70</v>
      </c>
    </row>
    <row r="30" spans="1:43">
      <c r="A30" s="6"/>
      <c r="B30" s="22"/>
      <c r="C30" s="23"/>
      <c r="D30" s="24"/>
      <c r="E30" s="22"/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7"/>
        <v>0</v>
      </c>
      <c r="AK30" s="35">
        <f t="shared" si="8"/>
        <v>0</v>
      </c>
      <c r="AL30" s="35">
        <f t="shared" si="9"/>
        <v>0</v>
      </c>
      <c r="AM30" s="35"/>
      <c r="AN30" s="35"/>
      <c r="AO30" s="74">
        <f t="shared" si="0"/>
        <v>0</v>
      </c>
      <c r="AP30" s="74">
        <f t="shared" si="5"/>
        <v>0</v>
      </c>
      <c r="AQ30" s="72">
        <v>70</v>
      </c>
    </row>
    <row r="31" spans="1:43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si="7"/>
        <v>0</v>
      </c>
      <c r="AK31" s="35">
        <f t="shared" si="8"/>
        <v>0</v>
      </c>
      <c r="AL31" s="35">
        <f t="shared" si="9"/>
        <v>0</v>
      </c>
      <c r="AM31" s="35"/>
      <c r="AN31" s="35"/>
      <c r="AO31" s="74">
        <f t="shared" si="0"/>
        <v>0</v>
      </c>
      <c r="AP31" s="74">
        <f t="shared" si="5"/>
        <v>0</v>
      </c>
      <c r="AQ31" s="72">
        <v>70</v>
      </c>
    </row>
    <row r="32" spans="1:43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7"/>
        <v>0</v>
      </c>
      <c r="AK32" s="35">
        <f t="shared" si="8"/>
        <v>0</v>
      </c>
      <c r="AL32" s="35">
        <f t="shared" si="9"/>
        <v>0</v>
      </c>
      <c r="AM32" s="35"/>
      <c r="AN32" s="35"/>
      <c r="AO32" s="74">
        <f t="shared" si="0"/>
        <v>0</v>
      </c>
      <c r="AP32" s="74">
        <f t="shared" si="5"/>
        <v>0</v>
      </c>
      <c r="AQ32" s="72">
        <v>70</v>
      </c>
    </row>
    <row r="33" spans="1:43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7"/>
        <v>0</v>
      </c>
      <c r="AK33" s="35">
        <f t="shared" si="8"/>
        <v>0</v>
      </c>
      <c r="AL33" s="35">
        <f t="shared" si="9"/>
        <v>0</v>
      </c>
      <c r="AM33" s="35"/>
      <c r="AN33" s="35"/>
      <c r="AO33" s="74">
        <f t="shared" si="0"/>
        <v>0</v>
      </c>
      <c r="AP33" s="74">
        <f t="shared" si="5"/>
        <v>0</v>
      </c>
      <c r="AQ33" s="72">
        <v>70</v>
      </c>
    </row>
    <row r="34" spans="1:43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si="7"/>
        <v>0</v>
      </c>
      <c r="AK34" s="35">
        <f t="shared" si="8"/>
        <v>0</v>
      </c>
      <c r="AL34" s="35">
        <f t="shared" si="9"/>
        <v>0</v>
      </c>
      <c r="AM34" s="35"/>
      <c r="AN34" s="35"/>
      <c r="AO34" s="74">
        <f t="shared" si="0"/>
        <v>0</v>
      </c>
      <c r="AP34" s="74">
        <f t="shared" si="5"/>
        <v>0</v>
      </c>
      <c r="AQ34" s="72">
        <v>70</v>
      </c>
    </row>
    <row r="35" spans="1:43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ref="AJ35:AJ61" si="10">SUM(F35:AI35)</f>
        <v>0</v>
      </c>
      <c r="AK35" s="35">
        <f t="shared" ref="AK35:AK61" si="11">IF(AJ35&gt;100,AJ35-(AJ35-100),AJ35)</f>
        <v>0</v>
      </c>
      <c r="AL35" s="35">
        <f t="shared" ref="AL35:AL61" si="12">IF(AK35&gt;100,AK35-100,0)</f>
        <v>0</v>
      </c>
      <c r="AM35" s="35"/>
      <c r="AN35" s="35"/>
      <c r="AO35" s="74">
        <f t="shared" si="0"/>
        <v>0</v>
      </c>
      <c r="AP35" s="74">
        <f t="shared" si="5"/>
        <v>0</v>
      </c>
      <c r="AQ35" s="72">
        <v>70</v>
      </c>
    </row>
    <row r="36" spans="1:43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10"/>
        <v>0</v>
      </c>
      <c r="AK36" s="35">
        <f t="shared" si="11"/>
        <v>0</v>
      </c>
      <c r="AL36" s="35">
        <f t="shared" si="12"/>
        <v>0</v>
      </c>
      <c r="AM36" s="35"/>
      <c r="AN36" s="35"/>
      <c r="AO36" s="74">
        <f t="shared" si="0"/>
        <v>0</v>
      </c>
      <c r="AP36" s="74">
        <f t="shared" si="5"/>
        <v>0</v>
      </c>
      <c r="AQ36" s="72">
        <v>70</v>
      </c>
    </row>
    <row r="37" spans="1:43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si="10"/>
        <v>0</v>
      </c>
      <c r="AK37" s="35">
        <f t="shared" si="11"/>
        <v>0</v>
      </c>
      <c r="AL37" s="35">
        <f t="shared" si="12"/>
        <v>0</v>
      </c>
      <c r="AM37" s="35"/>
      <c r="AN37" s="35"/>
      <c r="AO37" s="74">
        <f t="shared" si="0"/>
        <v>0</v>
      </c>
      <c r="AP37" s="74">
        <f t="shared" si="5"/>
        <v>0</v>
      </c>
      <c r="AQ37" s="72">
        <v>70</v>
      </c>
    </row>
    <row r="38" spans="1:43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10"/>
        <v>0</v>
      </c>
      <c r="AK38" s="35">
        <f t="shared" si="11"/>
        <v>0</v>
      </c>
      <c r="AL38" s="35">
        <f t="shared" si="12"/>
        <v>0</v>
      </c>
      <c r="AM38" s="35"/>
      <c r="AN38" s="35"/>
      <c r="AO38" s="74">
        <f t="shared" si="0"/>
        <v>0</v>
      </c>
      <c r="AP38" s="74">
        <f t="shared" si="5"/>
        <v>0</v>
      </c>
      <c r="AQ38" s="72">
        <v>70</v>
      </c>
    </row>
    <row r="39" spans="1:43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10"/>
        <v>0</v>
      </c>
      <c r="AK39" s="35">
        <f t="shared" si="11"/>
        <v>0</v>
      </c>
      <c r="AL39" s="35">
        <f t="shared" si="12"/>
        <v>0</v>
      </c>
      <c r="AM39" s="35"/>
      <c r="AN39" s="35"/>
      <c r="AO39" s="74">
        <f t="shared" si="0"/>
        <v>0</v>
      </c>
      <c r="AP39" s="74">
        <f t="shared" si="5"/>
        <v>0</v>
      </c>
      <c r="AQ39" s="72">
        <v>70</v>
      </c>
    </row>
    <row r="40" spans="1:43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10"/>
        <v>0</v>
      </c>
      <c r="AK40" s="35">
        <f t="shared" si="11"/>
        <v>0</v>
      </c>
      <c r="AL40" s="35">
        <f t="shared" si="12"/>
        <v>0</v>
      </c>
      <c r="AM40" s="35"/>
      <c r="AN40" s="35"/>
      <c r="AO40" s="74">
        <f t="shared" si="0"/>
        <v>0</v>
      </c>
      <c r="AP40" s="74">
        <f t="shared" si="5"/>
        <v>0</v>
      </c>
      <c r="AQ40" s="72">
        <v>70</v>
      </c>
    </row>
    <row r="41" spans="1:43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10"/>
        <v>0</v>
      </c>
      <c r="AK41" s="35">
        <f t="shared" si="11"/>
        <v>0</v>
      </c>
      <c r="AL41" s="35">
        <f t="shared" si="12"/>
        <v>0</v>
      </c>
      <c r="AM41" s="35"/>
      <c r="AN41" s="35"/>
      <c r="AO41" s="74">
        <f t="shared" si="0"/>
        <v>0</v>
      </c>
      <c r="AP41" s="74">
        <f t="shared" si="5"/>
        <v>0</v>
      </c>
      <c r="AQ41" s="72">
        <v>70</v>
      </c>
    </row>
    <row r="42" spans="1:43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10"/>
        <v>0</v>
      </c>
      <c r="AK42" s="35">
        <f t="shared" si="11"/>
        <v>0</v>
      </c>
      <c r="AL42" s="35">
        <f t="shared" si="12"/>
        <v>0</v>
      </c>
      <c r="AM42" s="35"/>
      <c r="AN42" s="35"/>
      <c r="AO42" s="74">
        <f t="shared" si="0"/>
        <v>0</v>
      </c>
      <c r="AP42" s="74">
        <f t="shared" si="5"/>
        <v>0</v>
      </c>
      <c r="AQ42" s="72">
        <v>70</v>
      </c>
    </row>
    <row r="43" spans="1:43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10"/>
        <v>0</v>
      </c>
      <c r="AK43" s="35">
        <f t="shared" si="11"/>
        <v>0</v>
      </c>
      <c r="AL43" s="35">
        <f t="shared" si="12"/>
        <v>0</v>
      </c>
      <c r="AM43" s="35"/>
      <c r="AN43" s="35"/>
      <c r="AO43" s="74">
        <f t="shared" si="0"/>
        <v>0</v>
      </c>
      <c r="AP43" s="74">
        <f t="shared" si="5"/>
        <v>0</v>
      </c>
      <c r="AQ43" s="72">
        <v>70</v>
      </c>
    </row>
    <row r="44" spans="1:43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10"/>
        <v>0</v>
      </c>
      <c r="AK44" s="35">
        <f t="shared" si="11"/>
        <v>0</v>
      </c>
      <c r="AL44" s="35">
        <f t="shared" si="12"/>
        <v>0</v>
      </c>
      <c r="AM44" s="35"/>
      <c r="AN44" s="35"/>
      <c r="AO44" s="74">
        <f t="shared" si="0"/>
        <v>0</v>
      </c>
      <c r="AP44" s="74">
        <f t="shared" si="5"/>
        <v>0</v>
      </c>
      <c r="AQ44" s="72">
        <v>70</v>
      </c>
    </row>
    <row r="45" spans="1:43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10"/>
        <v>0</v>
      </c>
      <c r="AK45" s="35">
        <f t="shared" si="11"/>
        <v>0</v>
      </c>
      <c r="AL45" s="35">
        <f t="shared" si="12"/>
        <v>0</v>
      </c>
      <c r="AM45" s="35"/>
      <c r="AN45" s="35"/>
      <c r="AO45" s="74">
        <f t="shared" si="0"/>
        <v>0</v>
      </c>
      <c r="AP45" s="74">
        <f t="shared" si="5"/>
        <v>0</v>
      </c>
      <c r="AQ45" s="72">
        <v>70</v>
      </c>
    </row>
    <row r="46" spans="1:43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10"/>
        <v>0</v>
      </c>
      <c r="AK46" s="35">
        <f t="shared" si="11"/>
        <v>0</v>
      </c>
      <c r="AL46" s="35">
        <f t="shared" si="12"/>
        <v>0</v>
      </c>
      <c r="AM46" s="35"/>
      <c r="AN46" s="35"/>
      <c r="AO46" s="74">
        <f t="shared" si="0"/>
        <v>0</v>
      </c>
      <c r="AP46" s="74">
        <f t="shared" si="5"/>
        <v>0</v>
      </c>
      <c r="AQ46" s="72">
        <v>70</v>
      </c>
    </row>
    <row r="47" spans="1:43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10"/>
        <v>0</v>
      </c>
      <c r="AK47" s="35">
        <f t="shared" si="11"/>
        <v>0</v>
      </c>
      <c r="AL47" s="35">
        <f t="shared" si="12"/>
        <v>0</v>
      </c>
      <c r="AM47" s="35"/>
      <c r="AN47" s="35"/>
      <c r="AQ47" s="72">
        <v>70</v>
      </c>
    </row>
    <row r="48" spans="1:43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10"/>
        <v>0</v>
      </c>
      <c r="AK48" s="35">
        <f t="shared" si="11"/>
        <v>0</v>
      </c>
      <c r="AL48" s="35">
        <f t="shared" si="12"/>
        <v>0</v>
      </c>
      <c r="AM48" s="35"/>
      <c r="AN48" s="35"/>
      <c r="AQ48" s="72">
        <v>70</v>
      </c>
    </row>
    <row r="49" spans="1:43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10"/>
        <v>0</v>
      </c>
      <c r="AK49" s="35">
        <f t="shared" si="11"/>
        <v>0</v>
      </c>
      <c r="AL49" s="35">
        <f t="shared" si="12"/>
        <v>0</v>
      </c>
      <c r="AM49" s="35"/>
      <c r="AN49" s="35"/>
      <c r="AQ49" s="72">
        <v>70</v>
      </c>
    </row>
    <row r="50" spans="1:43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10"/>
        <v>0</v>
      </c>
      <c r="AK50" s="35">
        <f t="shared" si="11"/>
        <v>0</v>
      </c>
      <c r="AL50" s="35">
        <f t="shared" si="12"/>
        <v>0</v>
      </c>
      <c r="AM50" s="35"/>
      <c r="AN50" s="35"/>
      <c r="AQ50" s="72">
        <v>70</v>
      </c>
    </row>
    <row r="51" spans="1:43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10"/>
        <v>0</v>
      </c>
      <c r="AK51" s="35">
        <f t="shared" si="11"/>
        <v>0</v>
      </c>
      <c r="AL51" s="35">
        <f t="shared" si="12"/>
        <v>0</v>
      </c>
      <c r="AM51" s="35"/>
      <c r="AN51" s="35"/>
      <c r="AQ51" s="72">
        <v>70</v>
      </c>
    </row>
    <row r="52" spans="1:43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10"/>
        <v>0</v>
      </c>
      <c r="AK52" s="35">
        <f t="shared" si="11"/>
        <v>0</v>
      </c>
      <c r="AL52" s="35">
        <f t="shared" si="12"/>
        <v>0</v>
      </c>
      <c r="AM52" s="35"/>
      <c r="AN52" s="35"/>
      <c r="AQ52" s="72">
        <v>70</v>
      </c>
    </row>
    <row r="53" spans="1:43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10"/>
        <v>0</v>
      </c>
      <c r="AK53" s="35">
        <f t="shared" si="11"/>
        <v>0</v>
      </c>
      <c r="AL53" s="35">
        <f t="shared" si="12"/>
        <v>0</v>
      </c>
      <c r="AM53" s="35"/>
      <c r="AN53" s="35"/>
      <c r="AQ53" s="72">
        <v>70</v>
      </c>
    </row>
    <row r="54" spans="1:43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10"/>
        <v>0</v>
      </c>
      <c r="AK54" s="35">
        <f t="shared" si="11"/>
        <v>0</v>
      </c>
      <c r="AL54" s="35">
        <f t="shared" si="12"/>
        <v>0</v>
      </c>
      <c r="AM54" s="35"/>
      <c r="AN54" s="35"/>
      <c r="AQ54" s="72">
        <v>70</v>
      </c>
    </row>
    <row r="55" spans="1:43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10"/>
        <v>0</v>
      </c>
      <c r="AK55" s="35">
        <f t="shared" si="11"/>
        <v>0</v>
      </c>
      <c r="AL55" s="35">
        <f t="shared" si="12"/>
        <v>0</v>
      </c>
      <c r="AM55" s="35"/>
      <c r="AN55" s="35"/>
      <c r="AQ55" s="72">
        <v>70</v>
      </c>
    </row>
    <row r="56" spans="1:43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10"/>
        <v>0</v>
      </c>
      <c r="AK56" s="35">
        <f t="shared" si="11"/>
        <v>0</v>
      </c>
      <c r="AL56" s="35">
        <f t="shared" si="12"/>
        <v>0</v>
      </c>
      <c r="AM56" s="35"/>
      <c r="AN56" s="35"/>
      <c r="AQ56" s="72">
        <v>70</v>
      </c>
    </row>
    <row r="57" spans="1:43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10"/>
        <v>0</v>
      </c>
      <c r="AK57" s="35">
        <f t="shared" si="11"/>
        <v>0</v>
      </c>
      <c r="AL57" s="35">
        <f t="shared" si="12"/>
        <v>0</v>
      </c>
      <c r="AM57" s="35"/>
      <c r="AN57" s="35"/>
      <c r="AQ57" s="72">
        <v>70</v>
      </c>
    </row>
    <row r="58" spans="1:43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10"/>
        <v>0</v>
      </c>
      <c r="AK58" s="35">
        <f t="shared" si="11"/>
        <v>0</v>
      </c>
      <c r="AL58" s="35">
        <f t="shared" si="12"/>
        <v>0</v>
      </c>
      <c r="AM58" s="35"/>
      <c r="AN58" s="35"/>
    </row>
    <row r="59" spans="1:43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10"/>
        <v>0</v>
      </c>
      <c r="AK59" s="35">
        <f t="shared" si="11"/>
        <v>0</v>
      </c>
      <c r="AL59" s="35">
        <f t="shared" si="12"/>
        <v>0</v>
      </c>
      <c r="AM59" s="35"/>
      <c r="AN59" s="35"/>
    </row>
    <row r="60" spans="1:43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10"/>
        <v>0</v>
      </c>
      <c r="AK60" s="35">
        <f t="shared" si="11"/>
        <v>0</v>
      </c>
      <c r="AL60" s="35">
        <f t="shared" si="12"/>
        <v>0</v>
      </c>
      <c r="AM60" s="35"/>
      <c r="AN60" s="35"/>
    </row>
    <row r="61" spans="1:43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10"/>
        <v>0</v>
      </c>
      <c r="AK61" s="35">
        <f t="shared" si="11"/>
        <v>0</v>
      </c>
      <c r="AL61" s="35">
        <f t="shared" si="12"/>
        <v>0</v>
      </c>
      <c r="AM61" s="35"/>
      <c r="AN61" s="35"/>
    </row>
  </sheetData>
  <sortState ref="A3:G26">
    <sortCondition ref="B3:B26"/>
  </sortState>
  <mergeCells count="5">
    <mergeCell ref="AJ1:AN1"/>
    <mergeCell ref="A1:E1"/>
    <mergeCell ref="F1:O1"/>
    <mergeCell ref="P1:Y1"/>
    <mergeCell ref="Z1:AI1"/>
  </mergeCells>
  <conditionalFormatting sqref="A3:C21 E3:E21">
    <cfRule type="cellIs" dxfId="11" priority="12" stopIfTrue="1" operator="equal">
      <formula>0</formula>
    </cfRule>
  </conditionalFormatting>
  <conditionalFormatting sqref="A3:C21 E3:E21">
    <cfRule type="cellIs" dxfId="10" priority="11" operator="equal">
      <formula>0</formula>
    </cfRule>
  </conditionalFormatting>
  <conditionalFormatting sqref="A28">
    <cfRule type="cellIs" dxfId="9" priority="4" stopIfTrue="1" operator="equal">
      <formula>0</formula>
    </cfRule>
  </conditionalFormatting>
  <conditionalFormatting sqref="A28">
    <cfRule type="cellIs" dxfId="8" priority="3" operator="equal">
      <formula>0</formula>
    </cfRule>
  </conditionalFormatting>
  <conditionalFormatting sqref="A30:A33">
    <cfRule type="cellIs" dxfId="7" priority="2" stopIfTrue="1" operator="equal">
      <formula>0</formula>
    </cfRule>
  </conditionalFormatting>
  <conditionalFormatting sqref="A30:A33">
    <cfRule type="cellIs" dxfId="6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topLeftCell="A3" workbookViewId="0">
      <pane xSplit="5" topLeftCell="H1" activePane="topRight" state="frozen"/>
      <selection pane="topRight" activeCell="H3" sqref="H3:H26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56" t="s">
        <v>50</v>
      </c>
      <c r="B1" s="56"/>
      <c r="C1" s="56"/>
      <c r="D1" s="56"/>
      <c r="E1" s="57"/>
      <c r="F1" s="63" t="s">
        <v>42</v>
      </c>
      <c r="G1" s="64"/>
      <c r="H1" s="64"/>
      <c r="I1" s="65" t="s">
        <v>43</v>
      </c>
      <c r="J1" s="66"/>
      <c r="K1" s="67"/>
      <c r="L1" s="68" t="s">
        <v>44</v>
      </c>
      <c r="M1" s="68"/>
      <c r="N1" s="68"/>
      <c r="O1" s="68"/>
      <c r="P1" s="69" t="s">
        <v>64</v>
      </c>
      <c r="Q1" s="69"/>
      <c r="R1" s="69"/>
      <c r="S1" s="70" t="s">
        <v>162</v>
      </c>
      <c r="T1" s="71"/>
      <c r="U1" s="71"/>
      <c r="V1" s="47"/>
      <c r="W1" s="47"/>
      <c r="X1" s="47"/>
      <c r="Y1" s="47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2"/>
      <c r="AK1" s="62"/>
      <c r="AL1" s="62"/>
      <c r="AM1" s="62"/>
      <c r="AN1" s="62"/>
    </row>
    <row r="2" spans="1:40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51</v>
      </c>
      <c r="G2" s="17" t="s">
        <v>52</v>
      </c>
      <c r="H2" s="17" t="s">
        <v>53</v>
      </c>
      <c r="I2" s="41" t="s">
        <v>54</v>
      </c>
      <c r="J2" s="41" t="s">
        <v>55</v>
      </c>
      <c r="K2" s="41" t="s">
        <v>56</v>
      </c>
      <c r="L2" s="19" t="s">
        <v>57</v>
      </c>
      <c r="M2" s="19" t="s">
        <v>58</v>
      </c>
      <c r="N2" s="19" t="s">
        <v>59</v>
      </c>
      <c r="O2" s="19" t="s">
        <v>60</v>
      </c>
      <c r="P2" s="48" t="s">
        <v>61</v>
      </c>
      <c r="Q2" s="48" t="s">
        <v>62</v>
      </c>
      <c r="R2" s="48" t="s">
        <v>63</v>
      </c>
      <c r="S2" s="51" t="s">
        <v>163</v>
      </c>
      <c r="T2" s="51" t="s">
        <v>43</v>
      </c>
      <c r="U2" s="51" t="s">
        <v>44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136</v>
      </c>
      <c r="B3" s="2" t="s">
        <v>72</v>
      </c>
      <c r="C3" s="3" t="s">
        <v>73</v>
      </c>
      <c r="D3" s="4"/>
      <c r="E3" s="5" t="s">
        <v>74</v>
      </c>
      <c r="F3" s="28"/>
      <c r="G3" s="28">
        <v>25</v>
      </c>
      <c r="H3" s="28">
        <v>25</v>
      </c>
      <c r="I3" s="42"/>
      <c r="J3" s="42"/>
      <c r="K3" s="42"/>
      <c r="L3" s="45"/>
      <c r="M3" s="45"/>
      <c r="N3" s="45"/>
      <c r="O3" s="34"/>
      <c r="P3" s="49"/>
      <c r="Q3" s="49"/>
      <c r="R3" s="49"/>
      <c r="S3" s="52"/>
      <c r="T3" s="52">
        <v>25</v>
      </c>
      <c r="U3" s="52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137</v>
      </c>
      <c r="B4" s="7" t="s">
        <v>76</v>
      </c>
      <c r="C4" s="8" t="s">
        <v>77</v>
      </c>
      <c r="D4" s="9"/>
      <c r="E4" s="10" t="s">
        <v>6</v>
      </c>
      <c r="F4" s="28">
        <v>7</v>
      </c>
      <c r="G4" s="28">
        <v>29</v>
      </c>
      <c r="H4" s="28">
        <v>25</v>
      </c>
      <c r="I4" s="42"/>
      <c r="J4" s="42"/>
      <c r="K4" s="42"/>
      <c r="L4" s="45"/>
      <c r="M4" s="45"/>
      <c r="N4" s="45"/>
      <c r="O4" s="34"/>
      <c r="P4" s="49"/>
      <c r="Q4" s="49"/>
      <c r="R4" s="49"/>
      <c r="S4" s="52"/>
      <c r="T4" s="52">
        <v>38</v>
      </c>
      <c r="U4" s="52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138</v>
      </c>
      <c r="B5" s="11" t="s">
        <v>79</v>
      </c>
      <c r="C5" s="8" t="s">
        <v>80</v>
      </c>
      <c r="D5" s="9"/>
      <c r="E5" s="12" t="s">
        <v>0</v>
      </c>
      <c r="F5" s="28">
        <v>9</v>
      </c>
      <c r="G5" s="28">
        <v>18</v>
      </c>
      <c r="H5" s="28">
        <v>25</v>
      </c>
      <c r="I5" s="42"/>
      <c r="J5" s="43"/>
      <c r="K5" s="43"/>
      <c r="L5" s="46"/>
      <c r="M5" s="46"/>
      <c r="N5" s="46"/>
      <c r="O5" s="34"/>
      <c r="P5" s="49"/>
      <c r="Q5" s="49"/>
      <c r="R5" s="49"/>
      <c r="S5" s="52"/>
      <c r="T5" s="52">
        <v>33</v>
      </c>
      <c r="U5" s="52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22" t="s">
        <v>135</v>
      </c>
      <c r="B6" s="22" t="s">
        <v>133</v>
      </c>
      <c r="C6" s="23" t="s">
        <v>134</v>
      </c>
      <c r="D6" s="24"/>
      <c r="E6" s="23"/>
      <c r="F6" s="28"/>
      <c r="G6" s="28">
        <v>25</v>
      </c>
      <c r="H6" s="28">
        <v>25</v>
      </c>
      <c r="I6" s="42"/>
      <c r="J6" s="43"/>
      <c r="K6" s="44"/>
      <c r="L6" s="46"/>
      <c r="M6" s="46"/>
      <c r="N6" s="46"/>
      <c r="O6" s="34"/>
      <c r="P6" s="49"/>
      <c r="Q6" s="49"/>
      <c r="R6" s="49"/>
      <c r="S6" s="52"/>
      <c r="T6" s="52">
        <v>42</v>
      </c>
      <c r="U6" s="52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139</v>
      </c>
      <c r="B7" s="6" t="s">
        <v>82</v>
      </c>
      <c r="C7" s="8" t="s">
        <v>83</v>
      </c>
      <c r="D7" s="9"/>
      <c r="E7" s="10" t="s">
        <v>74</v>
      </c>
      <c r="F7" s="28">
        <v>7</v>
      </c>
      <c r="G7" s="28">
        <v>24</v>
      </c>
      <c r="H7" s="28">
        <v>25</v>
      </c>
      <c r="I7" s="42"/>
      <c r="J7" s="43"/>
      <c r="K7" s="43"/>
      <c r="L7" s="46"/>
      <c r="M7" s="46"/>
      <c r="N7" s="46"/>
      <c r="O7" s="34"/>
      <c r="P7" s="49"/>
      <c r="Q7" s="49"/>
      <c r="R7" s="49"/>
      <c r="S7" s="52"/>
      <c r="T7" s="52">
        <v>25</v>
      </c>
      <c r="U7" s="52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140</v>
      </c>
      <c r="B8" s="6" t="s">
        <v>85</v>
      </c>
      <c r="C8" s="8" t="s">
        <v>86</v>
      </c>
      <c r="D8" s="9"/>
      <c r="E8" s="10" t="s">
        <v>7</v>
      </c>
      <c r="F8" s="28">
        <v>7</v>
      </c>
      <c r="G8" s="28">
        <v>23</v>
      </c>
      <c r="H8" s="28">
        <v>25</v>
      </c>
      <c r="I8" s="42"/>
      <c r="J8" s="43"/>
      <c r="K8" s="43"/>
      <c r="L8" s="46"/>
      <c r="M8" s="46"/>
      <c r="N8" s="46"/>
      <c r="O8" s="34"/>
      <c r="P8" s="49"/>
      <c r="Q8" s="49"/>
      <c r="R8" s="49"/>
      <c r="S8" s="52"/>
      <c r="T8" s="52">
        <v>30</v>
      </c>
      <c r="U8" s="52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22" t="s">
        <v>157</v>
      </c>
      <c r="B9" s="22" t="s">
        <v>65</v>
      </c>
      <c r="C9" s="23" t="s">
        <v>158</v>
      </c>
      <c r="D9" s="24"/>
      <c r="E9" s="23" t="s">
        <v>7</v>
      </c>
      <c r="F9" s="28"/>
      <c r="G9" s="28"/>
      <c r="H9" s="28">
        <v>10</v>
      </c>
      <c r="I9" s="42"/>
      <c r="J9" s="43"/>
      <c r="K9" s="43"/>
      <c r="L9" s="46"/>
      <c r="M9" s="46"/>
      <c r="N9" s="46"/>
      <c r="O9" s="34"/>
      <c r="P9" s="49"/>
      <c r="Q9" s="49"/>
      <c r="R9" s="49"/>
      <c r="S9" s="52"/>
      <c r="T9" s="52">
        <v>24</v>
      </c>
      <c r="U9" s="52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145</v>
      </c>
      <c r="B10" s="6" t="s">
        <v>132</v>
      </c>
      <c r="C10" s="8" t="s">
        <v>99</v>
      </c>
      <c r="D10" s="9"/>
      <c r="E10" s="10" t="s">
        <v>4</v>
      </c>
      <c r="F10" s="28">
        <v>8</v>
      </c>
      <c r="G10" s="28">
        <v>28</v>
      </c>
      <c r="H10" s="28" t="s">
        <v>3</v>
      </c>
      <c r="I10" s="42"/>
      <c r="J10" s="43"/>
      <c r="K10" s="43"/>
      <c r="L10" s="46"/>
      <c r="M10" s="46"/>
      <c r="N10" s="46"/>
      <c r="O10" s="34"/>
      <c r="P10" s="49"/>
      <c r="Q10" s="49"/>
      <c r="R10" s="49"/>
      <c r="S10" s="52"/>
      <c r="T10" s="52">
        <v>34</v>
      </c>
      <c r="U10" s="52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6" t="s">
        <v>141</v>
      </c>
      <c r="B11" s="6" t="s">
        <v>88</v>
      </c>
      <c r="C11" s="8" t="s">
        <v>89</v>
      </c>
      <c r="D11" s="9"/>
      <c r="E11" s="10" t="s">
        <v>4</v>
      </c>
      <c r="F11" s="28" t="s">
        <v>3</v>
      </c>
      <c r="G11" s="28" t="s">
        <v>3</v>
      </c>
      <c r="H11" s="28" t="s">
        <v>3</v>
      </c>
      <c r="I11" s="42"/>
      <c r="J11" s="43"/>
      <c r="K11" s="43"/>
      <c r="L11" s="46"/>
      <c r="M11" s="46"/>
      <c r="N11" s="46"/>
      <c r="O11" s="34"/>
      <c r="P11" s="49"/>
      <c r="Q11" s="49"/>
      <c r="R11" s="49"/>
      <c r="S11" s="52"/>
      <c r="T11" s="52">
        <v>33</v>
      </c>
      <c r="U11" s="52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142</v>
      </c>
      <c r="B12" s="6" t="s">
        <v>91</v>
      </c>
      <c r="C12" s="8" t="s">
        <v>92</v>
      </c>
      <c r="D12" s="9"/>
      <c r="E12" s="10" t="s">
        <v>0</v>
      </c>
      <c r="F12" s="28">
        <v>9</v>
      </c>
      <c r="G12" s="28">
        <v>27</v>
      </c>
      <c r="H12" s="28">
        <v>25</v>
      </c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52"/>
      <c r="T12" s="52">
        <v>32</v>
      </c>
      <c r="U12" s="52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 t="s">
        <v>143</v>
      </c>
      <c r="B13" s="6" t="s">
        <v>66</v>
      </c>
      <c r="C13" s="8" t="s">
        <v>94</v>
      </c>
      <c r="D13" s="9"/>
      <c r="E13" s="10" t="s">
        <v>3</v>
      </c>
      <c r="F13" s="28" t="s">
        <v>3</v>
      </c>
      <c r="G13" s="28">
        <v>23</v>
      </c>
      <c r="H13" s="28">
        <v>25</v>
      </c>
      <c r="I13" s="42"/>
      <c r="J13" s="43"/>
      <c r="K13" s="43"/>
      <c r="L13" s="46"/>
      <c r="M13" s="46"/>
      <c r="N13" s="46"/>
      <c r="O13" s="34"/>
      <c r="P13" s="49"/>
      <c r="Q13" s="49"/>
      <c r="R13" s="49"/>
      <c r="S13" s="52"/>
      <c r="T13" s="52">
        <v>29</v>
      </c>
      <c r="U13" s="52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6" t="s">
        <v>144</v>
      </c>
      <c r="B14" s="6" t="s">
        <v>96</v>
      </c>
      <c r="C14" s="8" t="s">
        <v>97</v>
      </c>
      <c r="D14" s="9"/>
      <c r="E14" s="10" t="s">
        <v>69</v>
      </c>
      <c r="F14" s="28">
        <v>8</v>
      </c>
      <c r="G14" s="28">
        <v>30</v>
      </c>
      <c r="H14" s="28">
        <v>25</v>
      </c>
      <c r="I14" s="42"/>
      <c r="J14" s="43"/>
      <c r="K14" s="43"/>
      <c r="L14" s="46"/>
      <c r="M14" s="46"/>
      <c r="N14" s="46"/>
      <c r="O14" s="34"/>
      <c r="P14" s="49"/>
      <c r="Q14" s="49"/>
      <c r="R14" s="49"/>
      <c r="S14" s="52"/>
      <c r="T14" s="52">
        <v>37</v>
      </c>
      <c r="U14" s="52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22" t="s">
        <v>159</v>
      </c>
      <c r="B15" s="22" t="s">
        <v>160</v>
      </c>
      <c r="C15" s="23" t="s">
        <v>161</v>
      </c>
      <c r="D15" s="24"/>
      <c r="E15" s="23" t="s">
        <v>7</v>
      </c>
      <c r="F15" s="28"/>
      <c r="G15" s="28">
        <v>26</v>
      </c>
      <c r="H15" s="28">
        <v>10</v>
      </c>
      <c r="I15" s="42"/>
      <c r="J15" s="43"/>
      <c r="K15" s="43"/>
      <c r="L15" s="46"/>
      <c r="M15" s="46"/>
      <c r="N15" s="46"/>
      <c r="O15" s="34"/>
      <c r="P15" s="49"/>
      <c r="Q15" s="49"/>
      <c r="R15" s="49"/>
      <c r="S15" s="52"/>
      <c r="T15" s="52">
        <v>26</v>
      </c>
      <c r="U15" s="52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6" t="s">
        <v>146</v>
      </c>
      <c r="B16" s="6" t="s">
        <v>101</v>
      </c>
      <c r="C16" s="8" t="s">
        <v>102</v>
      </c>
      <c r="D16" s="9"/>
      <c r="E16" s="10" t="s">
        <v>103</v>
      </c>
      <c r="F16" s="28">
        <v>8</v>
      </c>
      <c r="G16" s="28">
        <v>19</v>
      </c>
      <c r="H16" s="28">
        <v>22</v>
      </c>
      <c r="I16" s="42"/>
      <c r="J16" s="43"/>
      <c r="K16" s="43"/>
      <c r="L16" s="46"/>
      <c r="M16" s="46"/>
      <c r="N16" s="46"/>
      <c r="O16" s="34"/>
      <c r="P16" s="49"/>
      <c r="Q16" s="49"/>
      <c r="R16" s="49"/>
      <c r="S16" s="52"/>
      <c r="T16" s="52">
        <v>34</v>
      </c>
      <c r="U16" s="52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147</v>
      </c>
      <c r="B17" s="6" t="s">
        <v>105</v>
      </c>
      <c r="C17" s="8" t="s">
        <v>106</v>
      </c>
      <c r="D17" s="9"/>
      <c r="E17" s="10" t="s">
        <v>7</v>
      </c>
      <c r="F17" s="28">
        <v>6</v>
      </c>
      <c r="G17" s="28">
        <v>26</v>
      </c>
      <c r="H17" s="28" t="s">
        <v>3</v>
      </c>
      <c r="I17" s="42"/>
      <c r="J17" s="43"/>
      <c r="K17" s="43"/>
      <c r="L17" s="46"/>
      <c r="M17" s="46"/>
      <c r="N17" s="46"/>
      <c r="O17" s="34"/>
      <c r="P17" s="49"/>
      <c r="Q17" s="49"/>
      <c r="R17" s="49"/>
      <c r="S17" s="52"/>
      <c r="T17" s="52">
        <v>36</v>
      </c>
      <c r="U17" s="52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148</v>
      </c>
      <c r="B18" s="6" t="s">
        <v>108</v>
      </c>
      <c r="C18" s="8" t="s">
        <v>109</v>
      </c>
      <c r="D18" s="9"/>
      <c r="E18" s="10" t="s">
        <v>69</v>
      </c>
      <c r="F18" s="28">
        <v>7</v>
      </c>
      <c r="G18" s="28">
        <v>20</v>
      </c>
      <c r="H18" s="28">
        <v>25</v>
      </c>
      <c r="I18" s="42"/>
      <c r="J18" s="43"/>
      <c r="K18" s="43"/>
      <c r="L18" s="46"/>
      <c r="M18" s="46"/>
      <c r="N18" s="46"/>
      <c r="O18" s="34"/>
      <c r="P18" s="49"/>
      <c r="Q18" s="49"/>
      <c r="R18" s="49"/>
      <c r="S18" s="52"/>
      <c r="T18" s="52">
        <v>35</v>
      </c>
      <c r="U18" s="52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149</v>
      </c>
      <c r="B19" s="6" t="s">
        <v>111</v>
      </c>
      <c r="C19" s="8" t="s">
        <v>112</v>
      </c>
      <c r="D19" s="9"/>
      <c r="E19" s="10" t="s">
        <v>2</v>
      </c>
      <c r="F19" s="28">
        <v>8</v>
      </c>
      <c r="G19" s="28">
        <v>23</v>
      </c>
      <c r="H19" s="28">
        <v>25</v>
      </c>
      <c r="I19" s="42"/>
      <c r="J19" s="43"/>
      <c r="K19" s="43"/>
      <c r="L19" s="46"/>
      <c r="M19" s="46"/>
      <c r="N19" s="46"/>
      <c r="O19" s="34"/>
      <c r="P19" s="49"/>
      <c r="Q19" s="49"/>
      <c r="R19" s="49"/>
      <c r="S19" s="52"/>
      <c r="T19" s="52">
        <v>33</v>
      </c>
      <c r="U19" s="52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150</v>
      </c>
      <c r="B20" s="6" t="s">
        <v>114</v>
      </c>
      <c r="C20" s="8" t="s">
        <v>115</v>
      </c>
      <c r="D20" s="9"/>
      <c r="E20" s="10" t="s">
        <v>1</v>
      </c>
      <c r="F20" s="28">
        <v>10</v>
      </c>
      <c r="G20" s="28">
        <v>28</v>
      </c>
      <c r="H20" s="28">
        <v>25</v>
      </c>
      <c r="I20" s="42"/>
      <c r="J20" s="43"/>
      <c r="K20" s="43"/>
      <c r="L20" s="46"/>
      <c r="M20" s="46"/>
      <c r="N20" s="46"/>
      <c r="O20" s="34"/>
      <c r="P20" s="49"/>
      <c r="Q20" s="49"/>
      <c r="R20" s="49"/>
      <c r="S20" s="52"/>
      <c r="T20" s="52">
        <v>32</v>
      </c>
      <c r="U20" s="52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6" t="s">
        <v>151</v>
      </c>
      <c r="B21" s="6" t="s">
        <v>117</v>
      </c>
      <c r="C21" s="8" t="s">
        <v>118</v>
      </c>
      <c r="D21" s="9"/>
      <c r="E21" s="10" t="s">
        <v>69</v>
      </c>
      <c r="F21" s="28">
        <v>9</v>
      </c>
      <c r="G21" s="28">
        <v>19</v>
      </c>
      <c r="H21" s="28">
        <v>25</v>
      </c>
      <c r="I21" s="42"/>
      <c r="J21" s="43"/>
      <c r="K21" s="43"/>
      <c r="L21" s="46"/>
      <c r="M21" s="46"/>
      <c r="N21" s="46"/>
      <c r="O21" s="34"/>
      <c r="P21" s="49"/>
      <c r="Q21" s="49"/>
      <c r="R21" s="49"/>
      <c r="S21" s="52"/>
      <c r="T21" s="52">
        <v>29</v>
      </c>
      <c r="U21" s="52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6" t="s">
        <v>152</v>
      </c>
      <c r="B22" s="6" t="s">
        <v>120</v>
      </c>
      <c r="C22" s="8" t="s">
        <v>121</v>
      </c>
      <c r="D22" s="9"/>
      <c r="E22" s="6" t="s">
        <v>122</v>
      </c>
      <c r="F22" s="28">
        <v>3</v>
      </c>
      <c r="G22" s="28">
        <v>26</v>
      </c>
      <c r="H22" s="28">
        <v>25</v>
      </c>
      <c r="I22" s="42"/>
      <c r="J22" s="43"/>
      <c r="K22" s="43"/>
      <c r="L22" s="46"/>
      <c r="M22" s="46"/>
      <c r="N22" s="46"/>
      <c r="O22" s="34"/>
      <c r="P22" s="49"/>
      <c r="Q22" s="49"/>
      <c r="R22" s="49"/>
      <c r="S22" s="52"/>
      <c r="T22" s="52">
        <v>37</v>
      </c>
      <c r="U22" s="52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11" t="s">
        <v>153</v>
      </c>
      <c r="B23" s="11" t="s">
        <v>124</v>
      </c>
      <c r="C23" s="8" t="s">
        <v>125</v>
      </c>
      <c r="D23" s="9"/>
      <c r="E23" s="11" t="s">
        <v>4</v>
      </c>
      <c r="F23" s="31">
        <v>10</v>
      </c>
      <c r="G23" s="28">
        <v>26</v>
      </c>
      <c r="H23" s="28">
        <v>25</v>
      </c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52"/>
      <c r="T23" s="52">
        <v>31</v>
      </c>
      <c r="U23" s="52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22" t="s">
        <v>156</v>
      </c>
      <c r="B24" s="22" t="s">
        <v>67</v>
      </c>
      <c r="C24" s="23" t="s">
        <v>68</v>
      </c>
      <c r="D24" s="24"/>
      <c r="E24" s="22" t="s">
        <v>2</v>
      </c>
      <c r="F24" s="31"/>
      <c r="G24" s="28"/>
      <c r="H24" s="28">
        <v>23</v>
      </c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2"/>
      <c r="T24" s="52">
        <v>41</v>
      </c>
      <c r="U24" s="52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10" t="s">
        <v>154</v>
      </c>
      <c r="B25" s="6" t="s">
        <v>127</v>
      </c>
      <c r="C25" s="50" t="s">
        <v>128</v>
      </c>
      <c r="D25" s="9"/>
      <c r="E25" s="6"/>
      <c r="F25" s="31">
        <v>8</v>
      </c>
      <c r="G25" s="28">
        <v>20</v>
      </c>
      <c r="H25" s="28">
        <v>25</v>
      </c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52"/>
      <c r="T25" s="52">
        <v>19</v>
      </c>
      <c r="U25" s="52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22" t="s">
        <v>155</v>
      </c>
      <c r="B26" s="22" t="s">
        <v>130</v>
      </c>
      <c r="C26" s="23" t="s">
        <v>131</v>
      </c>
      <c r="D26" s="24"/>
      <c r="E26" s="22" t="s">
        <v>70</v>
      </c>
      <c r="F26" s="31"/>
      <c r="G26" s="28"/>
      <c r="H26" s="28">
        <v>25</v>
      </c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52"/>
      <c r="T26" s="52">
        <v>35</v>
      </c>
      <c r="U26" s="52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/>
      <c r="B27" s="22"/>
      <c r="C27" s="23"/>
      <c r="D27" s="24"/>
      <c r="E27" s="22"/>
      <c r="F27" s="31"/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2"/>
      <c r="T27" s="52"/>
      <c r="U27" s="52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/>
      <c r="B28" s="22"/>
      <c r="C28" s="23"/>
      <c r="D28" s="24"/>
      <c r="E28" s="22"/>
      <c r="F28" s="31"/>
      <c r="G28" s="28"/>
      <c r="H28" s="28"/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52"/>
      <c r="T28" s="52"/>
      <c r="U28" s="52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22"/>
      <c r="B29" s="22"/>
      <c r="C29" s="23"/>
      <c r="D29" s="24"/>
      <c r="E29" s="22"/>
      <c r="F29" s="31"/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52"/>
      <c r="T29" s="52"/>
      <c r="U29" s="52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/>
      <c r="B30" s="22"/>
      <c r="C30" s="23"/>
      <c r="D30" s="24"/>
      <c r="E30" s="22"/>
      <c r="F30" s="31"/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2"/>
      <c r="T30" s="52"/>
      <c r="U30" s="52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22"/>
      <c r="B31" s="22"/>
      <c r="C31" s="23"/>
      <c r="D31" s="24"/>
      <c r="E31" s="22"/>
      <c r="F31" s="31"/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52"/>
      <c r="T31" s="52"/>
      <c r="U31" s="52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22"/>
      <c r="B32" s="22"/>
      <c r="C32" s="23"/>
      <c r="D32" s="24"/>
      <c r="E32" s="22"/>
      <c r="F32" s="31"/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52"/>
      <c r="T32" s="52"/>
      <c r="U32" s="52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22"/>
      <c r="B33" s="22"/>
      <c r="C33" s="23"/>
      <c r="D33" s="24"/>
      <c r="E33" s="22"/>
      <c r="F33" s="31"/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52"/>
      <c r="T33" s="52"/>
      <c r="U33" s="52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22"/>
      <c r="B34" s="22"/>
      <c r="C34" s="25"/>
      <c r="D34" s="26"/>
      <c r="E34" s="22"/>
      <c r="F34" s="31"/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52"/>
      <c r="T34" s="52"/>
      <c r="U34" s="52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52"/>
      <c r="T35" s="52"/>
      <c r="U35" s="52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52"/>
      <c r="T36" s="52"/>
      <c r="U36" s="52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2"/>
      <c r="T37" s="52"/>
      <c r="U37" s="52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52"/>
      <c r="T38" s="52"/>
      <c r="U38" s="52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52"/>
      <c r="T39" s="52"/>
      <c r="U39" s="52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52"/>
      <c r="T40" s="52"/>
      <c r="U40" s="52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52"/>
      <c r="T41" s="52"/>
      <c r="U41" s="52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2"/>
      <c r="T42" s="52"/>
      <c r="U42" s="52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52"/>
      <c r="T43" s="52"/>
      <c r="U43" s="52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2"/>
      <c r="T44" s="52"/>
      <c r="U44" s="52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2"/>
      <c r="T45" s="52"/>
      <c r="U45" s="52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2"/>
      <c r="T46" s="52"/>
      <c r="U46" s="52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2"/>
      <c r="T47" s="52"/>
      <c r="U47" s="52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2"/>
      <c r="T48" s="52"/>
      <c r="U48" s="52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2"/>
      <c r="T49" s="52"/>
      <c r="U49" s="52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2"/>
      <c r="T50" s="52"/>
      <c r="U50" s="52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2"/>
      <c r="T51" s="52"/>
      <c r="U51" s="52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2"/>
      <c r="T52" s="52"/>
      <c r="U52" s="52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2"/>
      <c r="T53" s="52"/>
      <c r="U53" s="52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2"/>
      <c r="T54" s="52"/>
      <c r="U54" s="52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2"/>
      <c r="T55" s="52"/>
      <c r="U55" s="52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2"/>
      <c r="T56" s="52"/>
      <c r="U56" s="52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2"/>
      <c r="T57" s="52"/>
      <c r="U57" s="52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2"/>
      <c r="T58" s="52"/>
      <c r="U58" s="52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2"/>
      <c r="T59" s="52"/>
      <c r="U59" s="52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2"/>
      <c r="T60" s="52"/>
      <c r="U60" s="52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2"/>
      <c r="T61" s="52"/>
      <c r="U61" s="52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2"/>
      <c r="T62" s="52"/>
      <c r="U62" s="52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H26">
    <sortCondition ref="B3:B26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2 E3:E22">
    <cfRule type="cellIs" dxfId="5" priority="8" stopIfTrue="1" operator="equal">
      <formula>0</formula>
    </cfRule>
  </conditionalFormatting>
  <conditionalFormatting sqref="A3:C22 E3:E22">
    <cfRule type="cellIs" dxfId="4" priority="7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5"/>
  <sheetViews>
    <sheetView workbookViewId="0">
      <selection activeCell="B2" sqref="B2:C23"/>
    </sheetView>
  </sheetViews>
  <sheetFormatPr defaultRowHeight="15"/>
  <cols>
    <col min="1" max="1" width="13.85546875" customWidth="1"/>
  </cols>
  <sheetData>
    <row r="2" spans="1:3">
      <c r="A2" s="53" t="s">
        <v>135</v>
      </c>
      <c r="B2" s="52">
        <v>42</v>
      </c>
      <c r="C2" s="53" t="s">
        <v>133</v>
      </c>
    </row>
    <row r="3" spans="1:3">
      <c r="A3" s="22" t="s">
        <v>156</v>
      </c>
      <c r="B3" s="52">
        <v>41</v>
      </c>
      <c r="C3" s="22" t="s">
        <v>67</v>
      </c>
    </row>
    <row r="4" spans="1:3">
      <c r="A4" s="6" t="s">
        <v>137</v>
      </c>
      <c r="B4" s="52">
        <v>38</v>
      </c>
      <c r="C4" s="7" t="s">
        <v>76</v>
      </c>
    </row>
    <row r="5" spans="1:3">
      <c r="A5" s="6" t="s">
        <v>144</v>
      </c>
      <c r="B5" s="52">
        <v>37</v>
      </c>
      <c r="C5" s="6" t="s">
        <v>96</v>
      </c>
    </row>
    <row r="6" spans="1:3">
      <c r="A6" s="6" t="s">
        <v>152</v>
      </c>
      <c r="B6" s="52">
        <v>37</v>
      </c>
      <c r="C6" s="6" t="s">
        <v>120</v>
      </c>
    </row>
    <row r="7" spans="1:3">
      <c r="A7" s="6" t="s">
        <v>147</v>
      </c>
      <c r="B7" s="52">
        <v>36</v>
      </c>
      <c r="C7" s="6" t="s">
        <v>105</v>
      </c>
    </row>
    <row r="8" spans="1:3">
      <c r="A8" s="6" t="s">
        <v>148</v>
      </c>
      <c r="B8" s="52">
        <v>35</v>
      </c>
      <c r="C8" s="6" t="s">
        <v>108</v>
      </c>
    </row>
    <row r="9" spans="1:3">
      <c r="A9" s="22" t="s">
        <v>155</v>
      </c>
      <c r="B9" s="52">
        <v>35</v>
      </c>
      <c r="C9" s="22" t="s">
        <v>130</v>
      </c>
    </row>
    <row r="10" spans="1:3">
      <c r="A10" s="6" t="s">
        <v>145</v>
      </c>
      <c r="B10" s="52">
        <v>34</v>
      </c>
      <c r="C10" s="6" t="s">
        <v>132</v>
      </c>
    </row>
    <row r="11" spans="1:3">
      <c r="A11" s="6" t="s">
        <v>146</v>
      </c>
      <c r="B11" s="52">
        <v>34</v>
      </c>
      <c r="C11" s="6" t="s">
        <v>101</v>
      </c>
    </row>
    <row r="12" spans="1:3">
      <c r="A12" s="11" t="s">
        <v>138</v>
      </c>
      <c r="B12" s="52">
        <v>33</v>
      </c>
      <c r="C12" s="11" t="s">
        <v>79</v>
      </c>
    </row>
    <row r="13" spans="1:3">
      <c r="A13" s="6" t="s">
        <v>141</v>
      </c>
      <c r="B13" s="52">
        <v>33</v>
      </c>
      <c r="C13" s="6" t="s">
        <v>88</v>
      </c>
    </row>
    <row r="14" spans="1:3">
      <c r="A14" s="6" t="s">
        <v>149</v>
      </c>
      <c r="B14" s="52">
        <v>33</v>
      </c>
      <c r="C14" s="6" t="s">
        <v>111</v>
      </c>
    </row>
    <row r="15" spans="1:3">
      <c r="A15" s="6" t="s">
        <v>142</v>
      </c>
      <c r="B15" s="52">
        <v>32</v>
      </c>
      <c r="C15" s="6" t="s">
        <v>91</v>
      </c>
    </row>
    <row r="16" spans="1:3">
      <c r="A16" s="6" t="s">
        <v>150</v>
      </c>
      <c r="B16" s="52">
        <v>32</v>
      </c>
      <c r="C16" s="6" t="s">
        <v>114</v>
      </c>
    </row>
    <row r="17" spans="1:3">
      <c r="A17" s="11" t="s">
        <v>153</v>
      </c>
      <c r="B17" s="52">
        <v>31</v>
      </c>
      <c r="C17" s="11" t="s">
        <v>124</v>
      </c>
    </row>
    <row r="18" spans="1:3">
      <c r="A18" s="6" t="s">
        <v>140</v>
      </c>
      <c r="B18" s="52">
        <v>30</v>
      </c>
      <c r="C18" s="6" t="s">
        <v>85</v>
      </c>
    </row>
    <row r="19" spans="1:3">
      <c r="A19" s="6" t="s">
        <v>143</v>
      </c>
      <c r="B19" s="52">
        <v>29</v>
      </c>
      <c r="C19" s="6" t="s">
        <v>66</v>
      </c>
    </row>
    <row r="20" spans="1:3">
      <c r="A20" s="6" t="s">
        <v>151</v>
      </c>
      <c r="B20" s="52">
        <v>29</v>
      </c>
      <c r="C20" s="6" t="s">
        <v>117</v>
      </c>
    </row>
    <row r="21" spans="1:3">
      <c r="A21" s="22" t="s">
        <v>159</v>
      </c>
      <c r="B21" s="52">
        <v>26</v>
      </c>
      <c r="C21" s="22" t="s">
        <v>160</v>
      </c>
    </row>
    <row r="22" spans="1:3">
      <c r="A22" s="6" t="s">
        <v>136</v>
      </c>
      <c r="B22" s="52">
        <v>25</v>
      </c>
      <c r="C22" s="6" t="s">
        <v>72</v>
      </c>
    </row>
    <row r="23" spans="1:3">
      <c r="A23" s="6" t="s">
        <v>139</v>
      </c>
      <c r="B23" s="52">
        <v>25</v>
      </c>
      <c r="C23" s="6" t="s">
        <v>82</v>
      </c>
    </row>
    <row r="24" spans="1:3">
      <c r="A24" s="23" t="s">
        <v>157</v>
      </c>
      <c r="B24" s="52">
        <v>24</v>
      </c>
      <c r="C24" s="22" t="s">
        <v>65</v>
      </c>
    </row>
    <row r="25" spans="1:3">
      <c r="A25" s="6" t="s">
        <v>154</v>
      </c>
      <c r="B25" s="52">
        <v>19</v>
      </c>
      <c r="C25" s="6" t="s">
        <v>127</v>
      </c>
    </row>
  </sheetData>
  <sortState ref="A2:C25">
    <sortCondition descending="1" ref="B2:B25"/>
  </sortState>
  <conditionalFormatting sqref="A2:A21">
    <cfRule type="cellIs" dxfId="3" priority="4" stopIfTrue="1" operator="equal">
      <formula>0</formula>
    </cfRule>
  </conditionalFormatting>
  <conditionalFormatting sqref="A2:A21">
    <cfRule type="cellIs" dxfId="2" priority="3" operator="equal">
      <formula>0</formula>
    </cfRule>
  </conditionalFormatting>
  <conditionalFormatting sqref="C2:C21">
    <cfRule type="cellIs" dxfId="1" priority="2" stopIfTrue="1" operator="equal">
      <formula>0</formula>
    </cfRule>
  </conditionalFormatting>
  <conditionalFormatting sqref="C2:C2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Recitation</vt:lpstr>
      <vt:lpstr>Quizzes&amp;Ass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2018-05-21T05:53:50Z</dcterms:modified>
</cp:coreProperties>
</file>