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deon Tong\Documents\GitHub\CodeQuest\past-competitions\"/>
    </mc:Choice>
  </mc:AlternateContent>
  <xr:revisionPtr revIDLastSave="0" documentId="13_ncr:1_{94AE68E2-4B79-43BF-A2E0-386F4B3EA6A1}" xr6:coauthVersionLast="43" xr6:coauthVersionMax="43" xr10:uidLastSave="{00000000-0000-0000-0000-000000000000}"/>
  <bookViews>
    <workbookView xWindow="-110" yWindow="-110" windowWidth="27580" windowHeight="17860" xr2:uid="{9AFF80B1-2FDD-49BA-9F8B-87CF455A0979}"/>
  </bookViews>
  <sheets>
    <sheet name="Problems" sheetId="1" r:id="rId1"/>
    <sheet name="Graphs" sheetId="3" r:id="rId2"/>
  </sheets>
  <definedNames>
    <definedName name="_xlchart.v1.0" hidden="1">Problems!$E$1</definedName>
    <definedName name="_xlchart.v1.1" hidden="1">Problems!$E$2:$E$168</definedName>
    <definedName name="_xlchart.v1.2" hidden="1">Problems!$E$1</definedName>
    <definedName name="_xlchart.v1.3" hidden="1">Problems!$E$2:$E$168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6" i="1" l="1"/>
  <c r="D147" i="1"/>
  <c r="D148" i="1"/>
  <c r="E148" i="1" s="1"/>
  <c r="D149" i="1"/>
  <c r="D150" i="1"/>
  <c r="D151" i="1"/>
  <c r="D152" i="1"/>
  <c r="E152" i="1" s="1"/>
  <c r="D153" i="1"/>
  <c r="D154" i="1"/>
  <c r="D155" i="1"/>
  <c r="D156" i="1"/>
  <c r="E156" i="1" s="1"/>
  <c r="D157" i="1"/>
  <c r="D158" i="1"/>
  <c r="D159" i="1"/>
  <c r="D160" i="1"/>
  <c r="E160" i="1" s="1"/>
  <c r="D161" i="1"/>
  <c r="D162" i="1"/>
  <c r="D163" i="1"/>
  <c r="D164" i="1"/>
  <c r="E164" i="1" s="1"/>
  <c r="D165" i="1"/>
  <c r="D166" i="1"/>
  <c r="D167" i="1"/>
  <c r="D168" i="1"/>
  <c r="E168" i="1" s="1"/>
  <c r="D145" i="1"/>
  <c r="E167" i="1"/>
  <c r="E166" i="1"/>
  <c r="E165" i="1"/>
  <c r="E163" i="1"/>
  <c r="E162" i="1"/>
  <c r="E161" i="1"/>
  <c r="E159" i="1"/>
  <c r="E158" i="1"/>
  <c r="E157" i="1"/>
  <c r="E155" i="1"/>
  <c r="E154" i="1"/>
  <c r="E153" i="1"/>
  <c r="E151" i="1"/>
  <c r="E150" i="1"/>
  <c r="E149" i="1"/>
  <c r="E147" i="1"/>
  <c r="E146" i="1"/>
  <c r="E145" i="1"/>
  <c r="D127" i="1"/>
  <c r="D128" i="1"/>
  <c r="D129" i="1"/>
  <c r="D130" i="1"/>
  <c r="E130" i="1" s="1"/>
  <c r="D131" i="1"/>
  <c r="D132" i="1"/>
  <c r="D133" i="1"/>
  <c r="D134" i="1"/>
  <c r="E134" i="1" s="1"/>
  <c r="D135" i="1"/>
  <c r="D136" i="1"/>
  <c r="D137" i="1"/>
  <c r="D138" i="1"/>
  <c r="E138" i="1" s="1"/>
  <c r="D139" i="1"/>
  <c r="D140" i="1"/>
  <c r="D141" i="1"/>
  <c r="D142" i="1"/>
  <c r="E142" i="1" s="1"/>
  <c r="D143" i="1"/>
  <c r="D144" i="1"/>
  <c r="D126" i="1"/>
  <c r="E126" i="1" s="1"/>
  <c r="E144" i="1"/>
  <c r="E143" i="1"/>
  <c r="E141" i="1"/>
  <c r="E140" i="1"/>
  <c r="E139" i="1"/>
  <c r="E137" i="1"/>
  <c r="E136" i="1"/>
  <c r="E135" i="1"/>
  <c r="E133" i="1"/>
  <c r="E132" i="1"/>
  <c r="E131" i="1"/>
  <c r="E129" i="1"/>
  <c r="E128" i="1"/>
  <c r="E127" i="1"/>
  <c r="D104" i="1"/>
  <c r="D105" i="1"/>
  <c r="D106" i="1"/>
  <c r="D107" i="1"/>
  <c r="E107" i="1" s="1"/>
  <c r="D108" i="1"/>
  <c r="D109" i="1"/>
  <c r="D110" i="1"/>
  <c r="D111" i="1"/>
  <c r="E111" i="1" s="1"/>
  <c r="D112" i="1"/>
  <c r="D113" i="1"/>
  <c r="D114" i="1"/>
  <c r="D115" i="1"/>
  <c r="E115" i="1" s="1"/>
  <c r="D116" i="1"/>
  <c r="D117" i="1"/>
  <c r="D118" i="1"/>
  <c r="D119" i="1"/>
  <c r="E119" i="1" s="1"/>
  <c r="D120" i="1"/>
  <c r="D121" i="1"/>
  <c r="D122" i="1"/>
  <c r="D123" i="1"/>
  <c r="E123" i="1" s="1"/>
  <c r="D124" i="1"/>
  <c r="D125" i="1"/>
  <c r="D103" i="1"/>
  <c r="E125" i="1"/>
  <c r="E124" i="1"/>
  <c r="E122" i="1"/>
  <c r="E121" i="1"/>
  <c r="E120" i="1"/>
  <c r="E118" i="1"/>
  <c r="E117" i="1"/>
  <c r="E116" i="1"/>
  <c r="E114" i="1"/>
  <c r="E113" i="1"/>
  <c r="E112" i="1"/>
  <c r="E110" i="1"/>
  <c r="E109" i="1"/>
  <c r="E108" i="1"/>
  <c r="E106" i="1"/>
  <c r="E105" i="1"/>
  <c r="E104" i="1"/>
  <c r="E103" i="1"/>
  <c r="D86" i="1"/>
  <c r="D87" i="1"/>
  <c r="D88" i="1"/>
  <c r="D89" i="1"/>
  <c r="D90" i="1"/>
  <c r="D91" i="1"/>
  <c r="D92" i="1"/>
  <c r="D93" i="1"/>
  <c r="D94" i="1"/>
  <c r="D95" i="1"/>
  <c r="D96" i="1"/>
  <c r="D97" i="1"/>
  <c r="E97" i="1" s="1"/>
  <c r="D98" i="1"/>
  <c r="D99" i="1"/>
  <c r="D100" i="1"/>
  <c r="D101" i="1"/>
  <c r="D102" i="1"/>
  <c r="D85" i="1"/>
  <c r="E102" i="1"/>
  <c r="E101" i="1"/>
  <c r="E100" i="1"/>
  <c r="E99" i="1"/>
  <c r="E98" i="1"/>
  <c r="E96" i="1"/>
  <c r="E95" i="1"/>
  <c r="E94" i="1"/>
  <c r="E93" i="1"/>
  <c r="E92" i="1"/>
  <c r="E91" i="1"/>
  <c r="E90" i="1"/>
  <c r="E89" i="1"/>
  <c r="E88" i="1"/>
  <c r="E87" i="1"/>
  <c r="E86" i="1"/>
  <c r="E8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68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53" i="1"/>
  <c r="D38" i="1" l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7" i="1"/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<sst xmlns="http://schemas.openxmlformats.org/spreadsheetml/2006/main" count="234" uniqueCount="32">
  <si>
    <t>Year</t>
  </si>
  <si>
    <t>Problem</t>
  </si>
  <si>
    <t>Points</t>
  </si>
  <si>
    <t>Category</t>
  </si>
  <si>
    <t>Notes</t>
  </si>
  <si>
    <t>Weight</t>
  </si>
  <si>
    <t>math</t>
  </si>
  <si>
    <t>sort</t>
  </si>
  <si>
    <t>string</t>
  </si>
  <si>
    <t>greedy</t>
  </si>
  <si>
    <t>optimization: minimax</t>
  </si>
  <si>
    <t>tree</t>
  </si>
  <si>
    <t>maze: Tremaux's</t>
  </si>
  <si>
    <t>map</t>
  </si>
  <si>
    <t>Dijkstra's</t>
  </si>
  <si>
    <t>backtracking</t>
  </si>
  <si>
    <t>circuits</t>
  </si>
  <si>
    <t>time</t>
  </si>
  <si>
    <t>networking</t>
  </si>
  <si>
    <t>encryption</t>
  </si>
  <si>
    <t>puzzle</t>
  </si>
  <si>
    <t>dictionary</t>
  </si>
  <si>
    <t>array</t>
  </si>
  <si>
    <t>union find</t>
  </si>
  <si>
    <t>graph</t>
  </si>
  <si>
    <t>sliding window</t>
  </si>
  <si>
    <t>bit manipulation</t>
  </si>
  <si>
    <t>NP-complete</t>
  </si>
  <si>
    <t>minimax</t>
  </si>
  <si>
    <t>Time</t>
  </si>
  <si>
    <t>image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</si>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</sst>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[problems-database.xlsx]Graphs!PivotTable5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Graphs!$A$4:$A$17</c:f>
              <c:strCache>
                <c:ptCount val="14"/>
                <c:pt idx="0">
                  <c:v>graph</c:v>
                </c:pt>
                <c:pt idx="1">
                  <c:v>greedy</c:v>
                </c:pt>
                <c:pt idx="2">
                  <c:v>bit manipulation</c:v>
                </c:pt>
                <c:pt idx="3">
                  <c:v>sliding window</c:v>
                </c:pt>
                <c:pt idx="4">
                  <c:v>union find</c:v>
                </c:pt>
                <c:pt idx="5">
                  <c:v>tree</c:v>
                </c:pt>
                <c:pt idx="6">
                  <c:v>map</c:v>
                </c:pt>
                <c:pt idx="7">
                  <c:v>dictionary</c:v>
                </c:pt>
                <c:pt idx="8">
                  <c:v>minimax</c:v>
                </c:pt>
                <c:pt idx="9">
                  <c:v>array</c:v>
                </c:pt>
                <c:pt idx="10">
                  <c:v>sort</c:v>
                </c:pt>
                <c:pt idx="11">
                  <c:v>backtracking</c:v>
                </c:pt>
                <c:pt idx="12">
                  <c:v>math</c:v>
                </c:pt>
                <c:pt idx="13">
                  <c:v>string</c:v>
                </c:pt>
              </c:strCache>
            </c:strRef>
          </c:cat>
          <c:val>
            <c:numRef>
              <c:f>Graphs!$B$4:$B$17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63</c:v>
                </c:pt>
                <c:pt idx="1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B-4764-BD07-87244ED4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1248536"/>
        <c:axId val="461243616"/>
      </c:barChart>
      <c:catAx>
        <c:axId val="461248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43616"/>
        <c:crosses val="autoZero"/>
        <c:auto val="1"/>
        <c:lblAlgn val="ctr"/>
        <c:lblOffset val="100"/>
        <c:noMultiLvlLbl val="0"/>
      </c:catAx>
      <c:valAx>
        <c:axId val="4612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4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Average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Times</a:t>
          </a:r>
        </a:p>
      </cx:txPr>
    </cx:title>
    <cx:plotArea>
      <cx:plotAreaRegion>
        <cx:series layoutId="clusteredColumn" uniqueId="{83870F6D-D21A-4451-A9F9-852197D7A5E4}">
          <cx:tx>
            <cx:txData>
              <cx:f>_xlchart.v1.2</cx:f>
              <cx:v>Time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479424</xdr:colOff>
      <xdr:row>1</xdr:row>
      <xdr:rowOff>98424</xdr:rowOff>
    </xdr:from>
    <xdr:to>
      <xdr:col>12</xdr:col>
      <xdr:colOff>450850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ACD4-3C19-405B-98FD-8985F4605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24</xdr:row>
      <xdr:rowOff>31750</xdr:rowOff>
    </xdr:from>
    <xdr:to>
      <xdr:col>6</xdr:col>
      <xdr:colOff>292100</xdr:colOff>
      <xdr:row>39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24EF612-7762-473A-85C2-880F00090F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4451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eon Tong" refreshedDate="43576.084756597222" createdVersion="6" refreshedVersion="6" minRefreshableVersion="3" recordCount="167" xr:uid="{212029B9-D7AC-425A-8784-0C7FE14F1DE3}">
  <cacheSource type="worksheet">
    <worksheetSource ref="A1:G168" sheet="Problems"/>
  </cacheSource>
  <cacheFields count="7">
    <cacheField name="Year" numFmtId="0">
      <sharedItems containsSemiMixedTypes="0" containsString="0" containsNumber="1" containsInteger="1" minValue="2012" maxValue="2018"/>
    </cacheField>
    <cacheField name="Problem" numFmtId="0">
      <sharedItems containsSemiMixedTypes="0" containsString="0" containsNumber="1" containsInteger="1" minValue="1" maxValue="24"/>
    </cacheField>
    <cacheField name="Points" numFmtId="0">
      <sharedItems containsSemiMixedTypes="0" containsString="0" containsNumber="1" containsInteger="1" minValue="1" maxValue="80"/>
    </cacheField>
    <cacheField name="Weight" numFmtId="0">
      <sharedItems containsSemiMixedTypes="0" containsString="0" containsNumber="1" minValue="1.996007984031936E-3" maxValue="0.24"/>
    </cacheField>
    <cacheField name="Time" numFmtId="167">
      <sharedItems containsSemiMixedTypes="0" containsString="0" containsNumber="1" minValue="0.29940119760479039" maxValue="36"/>
    </cacheField>
    <cacheField name="Category" numFmtId="0">
      <sharedItems count="14">
        <s v="math"/>
        <s v="sort"/>
        <s v="string"/>
        <s v="greedy"/>
        <s v="tree"/>
        <s v="map"/>
        <s v="backtracking"/>
        <s v="dictionary"/>
        <s v="array"/>
        <s v="union find"/>
        <s v="graph"/>
        <s v="sliding window"/>
        <s v="bit manipulation"/>
        <s v="minimax"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n v="2012"/>
    <n v="1"/>
    <n v="2"/>
    <n v="9.3457943925233638E-3"/>
    <n v="1.4018691588785046"/>
    <x v="0"/>
    <m/>
  </r>
  <r>
    <n v="2012"/>
    <n v="2"/>
    <n v="3"/>
    <n v="1.4018691588785047E-2"/>
    <n v="2.1028037383177569"/>
    <x v="0"/>
    <m/>
  </r>
  <r>
    <n v="2012"/>
    <n v="3"/>
    <n v="3"/>
    <n v="1.4018691588785047E-2"/>
    <n v="2.1028037383177569"/>
    <x v="1"/>
    <m/>
  </r>
  <r>
    <n v="2012"/>
    <n v="4"/>
    <n v="4"/>
    <n v="1.8691588785046728E-2"/>
    <n v="2.8037383177570092"/>
    <x v="2"/>
    <m/>
  </r>
  <r>
    <n v="2012"/>
    <n v="5"/>
    <n v="5"/>
    <n v="2.336448598130841E-2"/>
    <n v="3.5046728971962615"/>
    <x v="0"/>
    <m/>
  </r>
  <r>
    <n v="2012"/>
    <n v="6"/>
    <n v="6"/>
    <n v="2.8037383177570093E-2"/>
    <n v="4.2056074766355138"/>
    <x v="2"/>
    <m/>
  </r>
  <r>
    <n v="2012"/>
    <n v="7"/>
    <n v="6"/>
    <n v="2.8037383177570093E-2"/>
    <n v="4.2056074766355138"/>
    <x v="2"/>
    <m/>
  </r>
  <r>
    <n v="2012"/>
    <n v="8"/>
    <n v="7"/>
    <n v="3.2710280373831772E-2"/>
    <n v="4.9065420560747661"/>
    <x v="2"/>
    <m/>
  </r>
  <r>
    <n v="2012"/>
    <n v="9"/>
    <n v="8"/>
    <n v="3.7383177570093455E-2"/>
    <n v="5.6074766355140184"/>
    <x v="2"/>
    <m/>
  </r>
  <r>
    <n v="2012"/>
    <n v="10"/>
    <n v="9"/>
    <n v="4.2056074766355138E-2"/>
    <n v="6.3084112149532707"/>
    <x v="0"/>
    <m/>
  </r>
  <r>
    <n v="2012"/>
    <n v="11"/>
    <n v="10"/>
    <n v="4.6728971962616821E-2"/>
    <n v="7.009345794392523"/>
    <x v="3"/>
    <s v="optimization: minimax"/>
  </r>
  <r>
    <n v="2012"/>
    <n v="12"/>
    <n v="11"/>
    <n v="5.1401869158878503E-2"/>
    <n v="7.7102803738317753"/>
    <x v="4"/>
    <s v="maze: Tremaux's"/>
  </r>
  <r>
    <n v="2012"/>
    <n v="13"/>
    <n v="12"/>
    <n v="5.6074766355140186E-2"/>
    <n v="8.4112149532710276"/>
    <x v="2"/>
    <m/>
  </r>
  <r>
    <n v="2012"/>
    <n v="14"/>
    <n v="13"/>
    <n v="6.0747663551401869E-2"/>
    <n v="9.1121495327102799"/>
    <x v="5"/>
    <s v="Dijkstra's"/>
  </r>
  <r>
    <n v="2012"/>
    <n v="15"/>
    <n v="25"/>
    <n v="0.11682242990654206"/>
    <n v="17.523364485981308"/>
    <x v="2"/>
    <m/>
  </r>
  <r>
    <n v="2012"/>
    <n v="16"/>
    <n v="35"/>
    <n v="0.16355140186915887"/>
    <n v="24.532710280373831"/>
    <x v="0"/>
    <m/>
  </r>
  <r>
    <n v="2012"/>
    <n v="17"/>
    <n v="30"/>
    <n v="0.14018691588785046"/>
    <n v="21.028037383177569"/>
    <x v="6"/>
    <m/>
  </r>
  <r>
    <n v="2012"/>
    <n v="18"/>
    <n v="25"/>
    <n v="0.11682242990654206"/>
    <n v="17.523364485981308"/>
    <x v="0"/>
    <s v="circuits"/>
  </r>
  <r>
    <n v="2013"/>
    <n v="1"/>
    <n v="1"/>
    <n v="8.5470085470085479E-3"/>
    <n v="1.2820512820512822"/>
    <x v="2"/>
    <m/>
  </r>
  <r>
    <n v="2013"/>
    <n v="2"/>
    <n v="2"/>
    <n v="1.7094017094017096E-2"/>
    <n v="2.5641025641025643"/>
    <x v="2"/>
    <m/>
  </r>
  <r>
    <n v="2013"/>
    <n v="3"/>
    <n v="3"/>
    <n v="2.564102564102564E-2"/>
    <n v="3.8461538461538458"/>
    <x v="2"/>
    <m/>
  </r>
  <r>
    <n v="2013"/>
    <n v="4"/>
    <n v="3"/>
    <n v="2.564102564102564E-2"/>
    <n v="3.8461538461538458"/>
    <x v="1"/>
    <m/>
  </r>
  <r>
    <n v="2013"/>
    <n v="5"/>
    <n v="4"/>
    <n v="3.4188034188034191E-2"/>
    <n v="5.1282051282051286"/>
    <x v="0"/>
    <s v="time"/>
  </r>
  <r>
    <n v="2013"/>
    <n v="6"/>
    <n v="4"/>
    <n v="3.4188034188034191E-2"/>
    <n v="5.1282051282051286"/>
    <x v="0"/>
    <m/>
  </r>
  <r>
    <n v="2013"/>
    <n v="7"/>
    <n v="5"/>
    <n v="4.2735042735042736E-2"/>
    <n v="6.4102564102564106"/>
    <x v="0"/>
    <m/>
  </r>
  <r>
    <n v="2013"/>
    <n v="8"/>
    <n v="6"/>
    <n v="5.128205128205128E-2"/>
    <n v="7.6923076923076916"/>
    <x v="0"/>
    <m/>
  </r>
  <r>
    <n v="2013"/>
    <n v="9"/>
    <n v="6"/>
    <n v="5.128205128205128E-2"/>
    <n v="7.6923076923076916"/>
    <x v="0"/>
    <m/>
  </r>
  <r>
    <n v="2013"/>
    <n v="10"/>
    <n v="7"/>
    <n v="5.9829059829059832E-2"/>
    <n v="8.9743589743589745"/>
    <x v="0"/>
    <s v="networking"/>
  </r>
  <r>
    <n v="2013"/>
    <n v="11"/>
    <n v="8"/>
    <n v="6.8376068376068383E-2"/>
    <n v="10.256410256410257"/>
    <x v="2"/>
    <m/>
  </r>
  <r>
    <n v="2013"/>
    <n v="12"/>
    <n v="8"/>
    <n v="6.8376068376068383E-2"/>
    <n v="10.256410256410257"/>
    <x v="2"/>
    <m/>
  </r>
  <r>
    <n v="2013"/>
    <n v="13"/>
    <n v="10"/>
    <n v="8.5470085470085472E-2"/>
    <n v="12.820512820512821"/>
    <x v="2"/>
    <s v="encryption"/>
  </r>
  <r>
    <n v="2013"/>
    <n v="14"/>
    <n v="10"/>
    <n v="8.5470085470085472E-2"/>
    <n v="12.820512820512821"/>
    <x v="2"/>
    <s v="puzzle"/>
  </r>
  <r>
    <n v="2013"/>
    <n v="15"/>
    <n v="11"/>
    <n v="9.4017094017094016E-2"/>
    <n v="14.102564102564102"/>
    <x v="7"/>
    <m/>
  </r>
  <r>
    <n v="2013"/>
    <n v="16"/>
    <n v="14"/>
    <n v="0.11965811965811966"/>
    <n v="17.948717948717949"/>
    <x v="8"/>
    <s v="puzzle"/>
  </r>
  <r>
    <n v="2013"/>
    <n v="17"/>
    <n v="15"/>
    <n v="0.12820512820512819"/>
    <n v="19.23076923076923"/>
    <x v="8"/>
    <s v="puzzle"/>
  </r>
  <r>
    <n v="2014"/>
    <n v="1"/>
    <n v="2"/>
    <n v="8.0000000000000002E-3"/>
    <n v="1.2"/>
    <x v="2"/>
    <m/>
  </r>
  <r>
    <n v="2014"/>
    <n v="2"/>
    <n v="3"/>
    <n v="1.2E-2"/>
    <n v="1.8"/>
    <x v="2"/>
    <m/>
  </r>
  <r>
    <n v="2014"/>
    <n v="3"/>
    <n v="4"/>
    <n v="1.6E-2"/>
    <n v="2.4"/>
    <x v="1"/>
    <m/>
  </r>
  <r>
    <n v="2014"/>
    <n v="4"/>
    <n v="5"/>
    <n v="0.02"/>
    <n v="3"/>
    <x v="2"/>
    <m/>
  </r>
  <r>
    <n v="2014"/>
    <n v="5"/>
    <n v="6"/>
    <n v="2.4E-2"/>
    <n v="3.6"/>
    <x v="0"/>
    <m/>
  </r>
  <r>
    <n v="2014"/>
    <n v="6"/>
    <n v="7"/>
    <n v="2.8000000000000001E-2"/>
    <n v="4.2"/>
    <x v="8"/>
    <m/>
  </r>
  <r>
    <n v="2014"/>
    <n v="7"/>
    <n v="8"/>
    <n v="3.2000000000000001E-2"/>
    <n v="4.8"/>
    <x v="2"/>
    <m/>
  </r>
  <r>
    <n v="2014"/>
    <n v="8"/>
    <n v="10"/>
    <n v="0.04"/>
    <n v="6"/>
    <x v="8"/>
    <m/>
  </r>
  <r>
    <n v="2014"/>
    <n v="9"/>
    <n v="12"/>
    <n v="4.8000000000000001E-2"/>
    <n v="7.2"/>
    <x v="2"/>
    <m/>
  </r>
  <r>
    <n v="2014"/>
    <n v="10"/>
    <n v="14"/>
    <n v="5.6000000000000001E-2"/>
    <n v="8.4"/>
    <x v="6"/>
    <s v="puzzle"/>
  </r>
  <r>
    <n v="2014"/>
    <n v="11"/>
    <n v="16"/>
    <n v="6.4000000000000001E-2"/>
    <n v="9.6"/>
    <x v="2"/>
    <s v="puzzle"/>
  </r>
  <r>
    <n v="2014"/>
    <n v="12"/>
    <n v="18"/>
    <n v="7.1999999999999995E-2"/>
    <n v="10.799999999999999"/>
    <x v="2"/>
    <s v="encryption"/>
  </r>
  <r>
    <n v="2014"/>
    <n v="13"/>
    <n v="25"/>
    <n v="0.1"/>
    <n v="15"/>
    <x v="9"/>
    <m/>
  </r>
  <r>
    <n v="2014"/>
    <n v="14"/>
    <n v="30"/>
    <n v="0.12"/>
    <n v="18"/>
    <x v="8"/>
    <m/>
  </r>
  <r>
    <n v="2014"/>
    <n v="15"/>
    <n v="30"/>
    <n v="0.12"/>
    <n v="18"/>
    <x v="2"/>
    <m/>
  </r>
  <r>
    <n v="2014"/>
    <n v="16"/>
    <n v="60"/>
    <n v="0.24"/>
    <n v="36"/>
    <x v="6"/>
    <s v="puzzle"/>
  </r>
  <r>
    <n v="2015"/>
    <n v="1"/>
    <n v="5"/>
    <n v="0.01"/>
    <n v="1.5"/>
    <x v="2"/>
    <m/>
  </r>
  <r>
    <n v="2015"/>
    <n v="2"/>
    <n v="5"/>
    <n v="0.01"/>
    <n v="1.5"/>
    <x v="0"/>
    <m/>
  </r>
  <r>
    <n v="2015"/>
    <n v="3"/>
    <n v="10"/>
    <n v="0.02"/>
    <n v="3"/>
    <x v="0"/>
    <s v="time"/>
  </r>
  <r>
    <n v="2015"/>
    <n v="4"/>
    <n v="10"/>
    <n v="0.02"/>
    <n v="3"/>
    <x v="0"/>
    <m/>
  </r>
  <r>
    <n v="2015"/>
    <n v="5"/>
    <n v="15"/>
    <n v="0.03"/>
    <n v="4.5"/>
    <x v="10"/>
    <m/>
  </r>
  <r>
    <n v="2015"/>
    <n v="6"/>
    <n v="20"/>
    <n v="0.04"/>
    <n v="6"/>
    <x v="6"/>
    <s v="puzzle"/>
  </r>
  <r>
    <n v="2015"/>
    <n v="7"/>
    <n v="25"/>
    <n v="0.05"/>
    <n v="7.5"/>
    <x v="11"/>
    <m/>
  </r>
  <r>
    <n v="2015"/>
    <n v="8"/>
    <n v="30"/>
    <n v="0.06"/>
    <n v="9"/>
    <x v="0"/>
    <m/>
  </r>
  <r>
    <n v="2015"/>
    <n v="9"/>
    <n v="35"/>
    <n v="7.0000000000000007E-2"/>
    <n v="10.500000000000002"/>
    <x v="0"/>
    <s v="graph"/>
  </r>
  <r>
    <n v="2015"/>
    <n v="10"/>
    <n v="40"/>
    <n v="0.08"/>
    <n v="12"/>
    <x v="2"/>
    <m/>
  </r>
  <r>
    <n v="2015"/>
    <n v="11"/>
    <n v="45"/>
    <n v="0.09"/>
    <n v="13.5"/>
    <x v="2"/>
    <m/>
  </r>
  <r>
    <n v="2015"/>
    <n v="12"/>
    <n v="50"/>
    <n v="0.1"/>
    <n v="15"/>
    <x v="12"/>
    <m/>
  </r>
  <r>
    <n v="2015"/>
    <n v="13"/>
    <n v="60"/>
    <n v="0.12"/>
    <n v="18"/>
    <x v="0"/>
    <s v="NP-complete"/>
  </r>
  <r>
    <n v="2015"/>
    <n v="14"/>
    <n v="70"/>
    <n v="0.14000000000000001"/>
    <n v="21.000000000000004"/>
    <x v="2"/>
    <m/>
  </r>
  <r>
    <n v="2015"/>
    <n v="15"/>
    <n v="80"/>
    <n v="0.16"/>
    <n v="24"/>
    <x v="2"/>
    <m/>
  </r>
  <r>
    <n v="2016"/>
    <n v="1"/>
    <n v="5"/>
    <n v="1.0752688172043012E-2"/>
    <n v="1.6129032258064517"/>
    <x v="2"/>
    <m/>
  </r>
  <r>
    <n v="2016"/>
    <n v="2"/>
    <n v="5"/>
    <n v="1.0752688172043012E-2"/>
    <n v="1.6129032258064517"/>
    <x v="0"/>
    <m/>
  </r>
  <r>
    <n v="2016"/>
    <n v="3"/>
    <n v="10"/>
    <n v="2.1505376344086023E-2"/>
    <n v="3.2258064516129035"/>
    <x v="0"/>
    <m/>
  </r>
  <r>
    <n v="2016"/>
    <n v="4"/>
    <n v="10"/>
    <n v="2.1505376344086023E-2"/>
    <n v="3.2258064516129035"/>
    <x v="2"/>
    <m/>
  </r>
  <r>
    <n v="2016"/>
    <n v="5"/>
    <n v="15"/>
    <n v="3.2258064516129031E-2"/>
    <n v="4.838709677419355"/>
    <x v="0"/>
    <m/>
  </r>
  <r>
    <n v="2016"/>
    <n v="6"/>
    <n v="15"/>
    <n v="3.2258064516129031E-2"/>
    <n v="4.838709677419355"/>
    <x v="2"/>
    <m/>
  </r>
  <r>
    <n v="2016"/>
    <n v="7"/>
    <n v="20"/>
    <n v="4.3010752688172046E-2"/>
    <n v="6.4516129032258069"/>
    <x v="2"/>
    <m/>
  </r>
  <r>
    <n v="2016"/>
    <n v="8"/>
    <n v="20"/>
    <n v="4.3010752688172046E-2"/>
    <n v="6.4516129032258069"/>
    <x v="2"/>
    <m/>
  </r>
  <r>
    <n v="2016"/>
    <n v="9"/>
    <n v="25"/>
    <n v="5.3763440860215055E-2"/>
    <n v="8.064516129032258"/>
    <x v="2"/>
    <m/>
  </r>
  <r>
    <n v="2016"/>
    <n v="10"/>
    <n v="25"/>
    <n v="5.3763440860215055E-2"/>
    <n v="8.064516129032258"/>
    <x v="0"/>
    <m/>
  </r>
  <r>
    <n v="2016"/>
    <n v="11"/>
    <n v="30"/>
    <n v="6.4516129032258063E-2"/>
    <n v="9.67741935483871"/>
    <x v="2"/>
    <s v="encryption"/>
  </r>
  <r>
    <n v="2016"/>
    <n v="12"/>
    <n v="35"/>
    <n v="7.5268817204301078E-2"/>
    <n v="11.290322580645162"/>
    <x v="0"/>
    <s v="encryption"/>
  </r>
  <r>
    <n v="2016"/>
    <n v="13"/>
    <n v="40"/>
    <n v="8.6021505376344093E-2"/>
    <n v="12.903225806451614"/>
    <x v="0"/>
    <m/>
  </r>
  <r>
    <n v="2016"/>
    <n v="14"/>
    <n v="45"/>
    <n v="9.6774193548387094E-2"/>
    <n v="14.516129032258064"/>
    <x v="0"/>
    <m/>
  </r>
  <r>
    <n v="2016"/>
    <n v="15"/>
    <n v="50"/>
    <n v="0.10752688172043011"/>
    <n v="16.129032258064516"/>
    <x v="0"/>
    <s v="puzzle"/>
  </r>
  <r>
    <n v="2016"/>
    <n v="16"/>
    <n v="55"/>
    <n v="0.11827956989247312"/>
    <n v="17.741935483870968"/>
    <x v="13"/>
    <s v="puzzle"/>
  </r>
  <r>
    <n v="2016"/>
    <n v="17"/>
    <n v="60"/>
    <n v="0.12903225806451613"/>
    <n v="19.35483870967742"/>
    <x v="6"/>
    <s v="puzzle"/>
  </r>
  <r>
    <n v="2017"/>
    <n v="1"/>
    <n v="1"/>
    <n v="1.996007984031936E-3"/>
    <n v="0.29940119760479039"/>
    <x v="2"/>
    <m/>
  </r>
  <r>
    <n v="2017"/>
    <n v="2"/>
    <n v="5"/>
    <n v="9.9800399201596807E-3"/>
    <n v="1.4970059880239521"/>
    <x v="2"/>
    <m/>
  </r>
  <r>
    <n v="2017"/>
    <n v="3"/>
    <n v="5"/>
    <n v="9.9800399201596807E-3"/>
    <n v="1.4970059880239521"/>
    <x v="0"/>
    <m/>
  </r>
  <r>
    <n v="2017"/>
    <n v="4"/>
    <n v="10"/>
    <n v="1.9960079840319361E-2"/>
    <n v="2.9940119760479043"/>
    <x v="0"/>
    <m/>
  </r>
  <r>
    <n v="2017"/>
    <n v="5"/>
    <n v="10"/>
    <n v="1.9960079840319361E-2"/>
    <n v="2.9940119760479043"/>
    <x v="1"/>
    <m/>
  </r>
  <r>
    <n v="2017"/>
    <n v="6"/>
    <n v="15"/>
    <n v="2.9940119760479042E-2"/>
    <n v="4.4910179640718564"/>
    <x v="2"/>
    <m/>
  </r>
  <r>
    <n v="2017"/>
    <n v="7"/>
    <n v="15"/>
    <n v="2.9940119760479042E-2"/>
    <n v="4.4910179640718564"/>
    <x v="0"/>
    <m/>
  </r>
  <r>
    <n v="2017"/>
    <n v="8"/>
    <n v="20"/>
    <n v="3.9920159680638723E-2"/>
    <n v="5.9880239520958085"/>
    <x v="0"/>
    <m/>
  </r>
  <r>
    <n v="2017"/>
    <n v="9"/>
    <n v="20"/>
    <n v="3.9920159680638723E-2"/>
    <n v="5.9880239520958085"/>
    <x v="2"/>
    <s v="encryption"/>
  </r>
  <r>
    <n v="2017"/>
    <n v="10"/>
    <n v="25"/>
    <n v="4.9900199600798403E-2"/>
    <n v="7.4850299401197606"/>
    <x v="2"/>
    <m/>
  </r>
  <r>
    <n v="2017"/>
    <n v="11"/>
    <n v="25"/>
    <n v="4.9900199600798403E-2"/>
    <n v="7.4850299401197606"/>
    <x v="2"/>
    <m/>
  </r>
  <r>
    <n v="2017"/>
    <n v="12"/>
    <n v="30"/>
    <n v="5.9880239520958084E-2"/>
    <n v="8.9820359281437128"/>
    <x v="0"/>
    <m/>
  </r>
  <r>
    <n v="2017"/>
    <n v="13"/>
    <n v="35"/>
    <n v="6.9860279441117765E-2"/>
    <n v="10.479041916167665"/>
    <x v="0"/>
    <m/>
  </r>
  <r>
    <n v="2017"/>
    <n v="14"/>
    <n v="40"/>
    <n v="7.9840319361277445E-2"/>
    <n v="11.976047904191617"/>
    <x v="2"/>
    <s v="tree"/>
  </r>
  <r>
    <n v="2017"/>
    <n v="15"/>
    <n v="45"/>
    <n v="8.9820359281437126E-2"/>
    <n v="13.473053892215569"/>
    <x v="2"/>
    <m/>
  </r>
  <r>
    <n v="2017"/>
    <n v="16"/>
    <n v="50"/>
    <n v="9.9800399201596807E-2"/>
    <n v="14.970059880239521"/>
    <x v="2"/>
    <m/>
  </r>
  <r>
    <n v="2017"/>
    <n v="17"/>
    <n v="70"/>
    <n v="0.13972055888223553"/>
    <n v="20.95808383233533"/>
    <x v="6"/>
    <m/>
  </r>
  <r>
    <n v="2017"/>
    <n v="18"/>
    <n v="80"/>
    <n v="0.15968063872255489"/>
    <n v="23.952095808383234"/>
    <x v="13"/>
    <m/>
  </r>
  <r>
    <n v="2017"/>
    <n v="1"/>
    <n v="1"/>
    <n v="3.6231884057971015E-3"/>
    <n v="0.54347826086956519"/>
    <x v="2"/>
    <m/>
  </r>
  <r>
    <n v="2017"/>
    <n v="2"/>
    <n v="2"/>
    <n v="7.246376811594203E-3"/>
    <n v="1.0869565217391304"/>
    <x v="2"/>
    <m/>
  </r>
  <r>
    <n v="2017"/>
    <n v="3"/>
    <n v="3"/>
    <n v="1.0869565217391304E-2"/>
    <n v="1.6304347826086956"/>
    <x v="2"/>
    <m/>
  </r>
  <r>
    <n v="2017"/>
    <n v="4"/>
    <n v="4"/>
    <n v="1.4492753623188406E-2"/>
    <n v="2.1739130434782608"/>
    <x v="0"/>
    <m/>
  </r>
  <r>
    <n v="2017"/>
    <n v="5"/>
    <n v="5"/>
    <n v="1.8115942028985508E-2"/>
    <n v="2.7173913043478262"/>
    <x v="1"/>
    <m/>
  </r>
  <r>
    <n v="2017"/>
    <n v="6"/>
    <n v="6"/>
    <n v="2.1739130434782608E-2"/>
    <n v="3.2608695652173911"/>
    <x v="0"/>
    <m/>
  </r>
  <r>
    <n v="2017"/>
    <n v="7"/>
    <n v="7"/>
    <n v="2.5362318840579712E-2"/>
    <n v="3.804347826086957"/>
    <x v="2"/>
    <m/>
  </r>
  <r>
    <n v="2017"/>
    <n v="8"/>
    <n v="8"/>
    <n v="2.8985507246376812E-2"/>
    <n v="4.3478260869565215"/>
    <x v="2"/>
    <m/>
  </r>
  <r>
    <n v="2017"/>
    <n v="9"/>
    <n v="9"/>
    <n v="3.2608695652173912E-2"/>
    <n v="4.8913043478260869"/>
    <x v="2"/>
    <s v="encryption"/>
  </r>
  <r>
    <n v="2017"/>
    <n v="10"/>
    <n v="10"/>
    <n v="3.6231884057971016E-2"/>
    <n v="5.4347826086956523"/>
    <x v="0"/>
    <m/>
  </r>
  <r>
    <n v="2017"/>
    <n v="11"/>
    <n v="11"/>
    <n v="3.9855072463768113E-2"/>
    <n v="5.9782608695652169"/>
    <x v="1"/>
    <m/>
  </r>
  <r>
    <n v="2017"/>
    <n v="12"/>
    <n v="12"/>
    <n v="4.3478260869565216E-2"/>
    <n v="6.5217391304347823"/>
    <x v="2"/>
    <m/>
  </r>
  <r>
    <n v="2017"/>
    <n v="13"/>
    <n v="13"/>
    <n v="4.710144927536232E-2"/>
    <n v="7.0652173913043477"/>
    <x v="0"/>
    <m/>
  </r>
  <r>
    <n v="2017"/>
    <n v="14"/>
    <n v="14"/>
    <n v="5.0724637681159424E-2"/>
    <n v="7.608695652173914"/>
    <x v="2"/>
    <s v="encryption"/>
  </r>
  <r>
    <n v="2017"/>
    <n v="15"/>
    <n v="15"/>
    <n v="5.434782608695652E-2"/>
    <n v="8.1521739130434785"/>
    <x v="2"/>
    <m/>
  </r>
  <r>
    <n v="2017"/>
    <n v="16"/>
    <n v="16"/>
    <n v="5.7971014492753624E-2"/>
    <n v="8.695652173913043"/>
    <x v="2"/>
    <m/>
  </r>
  <r>
    <n v="2017"/>
    <n v="17"/>
    <n v="17"/>
    <n v="6.1594202898550728E-2"/>
    <n v="9.2391304347826093"/>
    <x v="0"/>
    <m/>
  </r>
  <r>
    <n v="2017"/>
    <n v="18"/>
    <n v="18"/>
    <n v="6.5217391304347824E-2"/>
    <n v="9.7826086956521738"/>
    <x v="0"/>
    <m/>
  </r>
  <r>
    <n v="2017"/>
    <n v="19"/>
    <n v="19"/>
    <n v="6.8840579710144928E-2"/>
    <n v="10.326086956521738"/>
    <x v="2"/>
    <m/>
  </r>
  <r>
    <n v="2017"/>
    <n v="20"/>
    <n v="20"/>
    <n v="7.2463768115942032E-2"/>
    <n v="10.869565217391305"/>
    <x v="2"/>
    <m/>
  </r>
  <r>
    <n v="2017"/>
    <n v="21"/>
    <n v="21"/>
    <n v="7.6086956521739135E-2"/>
    <n v="11.413043478260871"/>
    <x v="0"/>
    <m/>
  </r>
  <r>
    <n v="2017"/>
    <n v="22"/>
    <n v="22"/>
    <n v="7.9710144927536225E-2"/>
    <n v="11.956521739130434"/>
    <x v="6"/>
    <s v="puzzle"/>
  </r>
  <r>
    <n v="2017"/>
    <n v="23"/>
    <n v="23"/>
    <n v="8.3333333333333329E-2"/>
    <n v="12.5"/>
    <x v="13"/>
    <m/>
  </r>
  <r>
    <n v="2018"/>
    <n v="1"/>
    <n v="5"/>
    <n v="0.01"/>
    <n v="1.5"/>
    <x v="0"/>
    <m/>
  </r>
  <r>
    <n v="2018"/>
    <n v="2"/>
    <n v="5"/>
    <n v="0.01"/>
    <n v="1.5"/>
    <x v="2"/>
    <m/>
  </r>
  <r>
    <n v="2018"/>
    <n v="3"/>
    <n v="10"/>
    <n v="0.02"/>
    <n v="3"/>
    <x v="2"/>
    <m/>
  </r>
  <r>
    <n v="2018"/>
    <n v="4"/>
    <n v="10"/>
    <n v="0.02"/>
    <n v="3"/>
    <x v="2"/>
    <s v="puzzle"/>
  </r>
  <r>
    <n v="2018"/>
    <n v="5"/>
    <n v="15"/>
    <n v="0.03"/>
    <n v="4.5"/>
    <x v="0"/>
    <m/>
  </r>
  <r>
    <n v="2018"/>
    <n v="6"/>
    <n v="15"/>
    <n v="0.03"/>
    <n v="4.5"/>
    <x v="0"/>
    <m/>
  </r>
  <r>
    <n v="2018"/>
    <n v="7"/>
    <n v="15"/>
    <n v="0.03"/>
    <n v="4.5"/>
    <x v="2"/>
    <m/>
  </r>
  <r>
    <n v="2018"/>
    <n v="8"/>
    <n v="20"/>
    <n v="0.04"/>
    <n v="6"/>
    <x v="0"/>
    <m/>
  </r>
  <r>
    <n v="2018"/>
    <n v="9"/>
    <n v="20"/>
    <n v="0.04"/>
    <n v="6"/>
    <x v="0"/>
    <m/>
  </r>
  <r>
    <n v="2018"/>
    <n v="10"/>
    <n v="20"/>
    <n v="0.04"/>
    <n v="6"/>
    <x v="0"/>
    <m/>
  </r>
  <r>
    <n v="2018"/>
    <n v="11"/>
    <n v="25"/>
    <n v="0.05"/>
    <n v="7.5"/>
    <x v="0"/>
    <s v="image"/>
  </r>
  <r>
    <n v="2018"/>
    <n v="12"/>
    <n v="30"/>
    <n v="0.06"/>
    <n v="9"/>
    <x v="0"/>
    <m/>
  </r>
  <r>
    <n v="2018"/>
    <n v="13"/>
    <n v="30"/>
    <n v="0.06"/>
    <n v="9"/>
    <x v="7"/>
    <m/>
  </r>
  <r>
    <n v="2018"/>
    <n v="14"/>
    <n v="30"/>
    <n v="0.06"/>
    <n v="9"/>
    <x v="2"/>
    <s v="encryption"/>
  </r>
  <r>
    <n v="2018"/>
    <n v="15"/>
    <n v="35"/>
    <n v="7.0000000000000007E-2"/>
    <n v="10.500000000000002"/>
    <x v="2"/>
    <s v="encryption"/>
  </r>
  <r>
    <n v="2018"/>
    <n v="16"/>
    <n v="40"/>
    <n v="0.08"/>
    <n v="12"/>
    <x v="0"/>
    <s v="graph"/>
  </r>
  <r>
    <n v="2018"/>
    <n v="17"/>
    <n v="45"/>
    <n v="0.09"/>
    <n v="13.5"/>
    <x v="5"/>
    <s v="puzzle"/>
  </r>
  <r>
    <n v="2018"/>
    <n v="18"/>
    <n v="60"/>
    <n v="0.12"/>
    <n v="18"/>
    <x v="13"/>
    <s v="map"/>
  </r>
  <r>
    <n v="2018"/>
    <n v="19"/>
    <n v="70"/>
    <n v="0.14000000000000001"/>
    <n v="21.000000000000004"/>
    <x v="0"/>
    <s v="encryption"/>
  </r>
  <r>
    <n v="2018"/>
    <n v="1"/>
    <n v="5"/>
    <n v="9.5238095238095247E-3"/>
    <n v="1.4285714285714286"/>
    <x v="0"/>
    <m/>
  </r>
  <r>
    <n v="2018"/>
    <n v="2"/>
    <n v="5"/>
    <n v="9.5238095238095247E-3"/>
    <n v="1.4285714285714286"/>
    <x v="0"/>
    <m/>
  </r>
  <r>
    <n v="2018"/>
    <n v="3"/>
    <n v="5"/>
    <n v="9.5238095238095247E-3"/>
    <n v="1.4285714285714286"/>
    <x v="2"/>
    <m/>
  </r>
  <r>
    <n v="2018"/>
    <n v="4"/>
    <n v="5"/>
    <n v="9.5238095238095247E-3"/>
    <n v="1.4285714285714286"/>
    <x v="0"/>
    <m/>
  </r>
  <r>
    <n v="2018"/>
    <n v="5"/>
    <n v="5"/>
    <n v="9.5238095238095247E-3"/>
    <n v="1.4285714285714286"/>
    <x v="1"/>
    <m/>
  </r>
  <r>
    <n v="2018"/>
    <n v="6"/>
    <n v="5"/>
    <n v="9.5238095238095247E-3"/>
    <n v="1.4285714285714286"/>
    <x v="0"/>
    <m/>
  </r>
  <r>
    <n v="2018"/>
    <n v="7"/>
    <n v="5"/>
    <n v="9.5238095238095247E-3"/>
    <n v="1.4285714285714286"/>
    <x v="2"/>
    <m/>
  </r>
  <r>
    <n v="2018"/>
    <n v="8"/>
    <n v="10"/>
    <n v="1.9047619047619049E-2"/>
    <n v="2.8571428571428572"/>
    <x v="2"/>
    <m/>
  </r>
  <r>
    <n v="2018"/>
    <n v="9"/>
    <n v="10"/>
    <n v="1.9047619047619049E-2"/>
    <n v="2.8571428571428572"/>
    <x v="2"/>
    <s v="puzzle"/>
  </r>
  <r>
    <n v="2018"/>
    <n v="10"/>
    <n v="15"/>
    <n v="2.8571428571428571E-2"/>
    <n v="4.2857142857142856"/>
    <x v="0"/>
    <m/>
  </r>
  <r>
    <n v="2018"/>
    <n v="11"/>
    <n v="15"/>
    <n v="2.8571428571428571E-2"/>
    <n v="4.2857142857142856"/>
    <x v="0"/>
    <m/>
  </r>
  <r>
    <n v="2018"/>
    <n v="12"/>
    <n v="15"/>
    <n v="2.8571428571428571E-2"/>
    <n v="4.2857142857142856"/>
    <x v="2"/>
    <m/>
  </r>
  <r>
    <n v="2018"/>
    <n v="13"/>
    <n v="20"/>
    <n v="3.8095238095238099E-2"/>
    <n v="5.7142857142857144"/>
    <x v="0"/>
    <m/>
  </r>
  <r>
    <n v="2018"/>
    <n v="14"/>
    <n v="20"/>
    <n v="3.8095238095238099E-2"/>
    <n v="5.7142857142857144"/>
    <x v="0"/>
    <m/>
  </r>
  <r>
    <n v="2018"/>
    <n v="15"/>
    <n v="20"/>
    <n v="3.8095238095238099E-2"/>
    <n v="5.7142857142857144"/>
    <x v="0"/>
    <m/>
  </r>
  <r>
    <n v="2018"/>
    <n v="16"/>
    <n v="25"/>
    <n v="4.7619047619047616E-2"/>
    <n v="7.1428571428571423"/>
    <x v="0"/>
    <s v="image"/>
  </r>
  <r>
    <n v="2018"/>
    <n v="17"/>
    <n v="30"/>
    <n v="5.7142857142857141E-2"/>
    <n v="8.5714285714285712"/>
    <x v="0"/>
    <m/>
  </r>
  <r>
    <n v="2018"/>
    <n v="18"/>
    <n v="30"/>
    <n v="5.7142857142857141E-2"/>
    <n v="8.5714285714285712"/>
    <x v="7"/>
    <m/>
  </r>
  <r>
    <n v="2018"/>
    <n v="19"/>
    <n v="30"/>
    <n v="5.7142857142857141E-2"/>
    <n v="8.5714285714285712"/>
    <x v="2"/>
    <s v="encryption"/>
  </r>
  <r>
    <n v="2018"/>
    <n v="20"/>
    <n v="35"/>
    <n v="6.6666666666666666E-2"/>
    <n v="10"/>
    <x v="2"/>
    <s v="encryption"/>
  </r>
  <r>
    <n v="2018"/>
    <n v="21"/>
    <n v="40"/>
    <n v="7.6190476190476197E-2"/>
    <n v="11.428571428571429"/>
    <x v="0"/>
    <s v="graph"/>
  </r>
  <r>
    <n v="2018"/>
    <n v="22"/>
    <n v="45"/>
    <n v="8.5714285714285715E-2"/>
    <n v="12.857142857142858"/>
    <x v="5"/>
    <s v="puzzle"/>
  </r>
  <r>
    <n v="2018"/>
    <n v="23"/>
    <n v="60"/>
    <n v="0.11428571428571428"/>
    <n v="17.142857142857142"/>
    <x v="13"/>
    <s v="map"/>
  </r>
  <r>
    <n v="2018"/>
    <n v="24"/>
    <n v="70"/>
    <n v="0.13333333333333333"/>
    <n v="20"/>
    <x v="0"/>
    <s v="encryp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79C14-3F25-46CA-A284-FF6618B0260F}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ascending" defaultSubtotal="0">
      <items count="14">
        <item x="8"/>
        <item x="6"/>
        <item x="12"/>
        <item x="7"/>
        <item x="10"/>
        <item x="3"/>
        <item x="5"/>
        <item x="0"/>
        <item x="13"/>
        <item x="11"/>
        <item x="1"/>
        <item x="2"/>
        <item x="4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14">
    <i>
      <x v="4"/>
    </i>
    <i>
      <x v="5"/>
    </i>
    <i>
      <x v="2"/>
    </i>
    <i>
      <x v="9"/>
    </i>
    <i>
      <x v="13"/>
    </i>
    <i>
      <x v="12"/>
    </i>
    <i>
      <x v="6"/>
    </i>
    <i>
      <x v="3"/>
    </i>
    <i>
      <x v="8"/>
    </i>
    <i>
      <x/>
    </i>
    <i>
      <x v="10"/>
    </i>
    <i>
      <x v="1"/>
    </i>
    <i>
      <x v="7"/>
    </i>
    <i>
      <x v="11"/>
    </i>
  </rowItems>
  <colItems count="1">
    <i/>
  </colItems>
  <dataFields count="1">
    <dataField name="Count of Category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F990-46F2-4A2C-BECD-5761BFAD10EA}">
  <dimension ref="A1:G168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5</v>
      </c>
      <c r="E1" t="s">
        <v>29</v>
      </c>
      <c r="F1" t="s">
        <v>3</v>
      </c>
      <c r="G1" t="s">
        <v>4</v>
      </c>
    </row>
    <row r="2" spans="1:7" x14ac:dyDescent="0.35">
      <c r="A2">
        <v>2012</v>
      </c>
      <c r="B2">
        <v>1</v>
      </c>
      <c r="C2">
        <v>2</v>
      </c>
      <c r="D2">
        <f>C2/214</f>
        <v>9.3457943925233638E-3</v>
      </c>
      <c r="E2" s="1">
        <f>D2*150</f>
        <v>1.4018691588785046</v>
      </c>
      <c r="F2" t="s">
        <v>6</v>
      </c>
    </row>
    <row r="3" spans="1:7" x14ac:dyDescent="0.35">
      <c r="A3">
        <v>2012</v>
      </c>
      <c r="B3">
        <v>2</v>
      </c>
      <c r="C3">
        <v>3</v>
      </c>
      <c r="D3">
        <f t="shared" ref="D3:D19" si="0">C3/214</f>
        <v>1.4018691588785047E-2</v>
      </c>
      <c r="E3" s="1">
        <f t="shared" ref="E3:E66" si="1">D3*150</f>
        <v>2.1028037383177569</v>
      </c>
      <c r="F3" t="s">
        <v>6</v>
      </c>
    </row>
    <row r="4" spans="1:7" x14ac:dyDescent="0.35">
      <c r="A4">
        <v>2012</v>
      </c>
      <c r="B4">
        <v>3</v>
      </c>
      <c r="C4">
        <v>3</v>
      </c>
      <c r="D4">
        <f t="shared" si="0"/>
        <v>1.4018691588785047E-2</v>
      </c>
      <c r="E4" s="1">
        <f t="shared" si="1"/>
        <v>2.1028037383177569</v>
      </c>
      <c r="F4" t="s">
        <v>7</v>
      </c>
    </row>
    <row r="5" spans="1:7" x14ac:dyDescent="0.35">
      <c r="A5">
        <v>2012</v>
      </c>
      <c r="B5">
        <v>4</v>
      </c>
      <c r="C5">
        <v>4</v>
      </c>
      <c r="D5">
        <f t="shared" si="0"/>
        <v>1.8691588785046728E-2</v>
      </c>
      <c r="E5" s="1">
        <f t="shared" si="1"/>
        <v>2.8037383177570092</v>
      </c>
      <c r="F5" t="s">
        <v>8</v>
      </c>
    </row>
    <row r="6" spans="1:7" x14ac:dyDescent="0.35">
      <c r="A6">
        <v>2012</v>
      </c>
      <c r="B6">
        <v>5</v>
      </c>
      <c r="C6">
        <v>5</v>
      </c>
      <c r="D6">
        <f t="shared" si="0"/>
        <v>2.336448598130841E-2</v>
      </c>
      <c r="E6" s="1">
        <f t="shared" si="1"/>
        <v>3.5046728971962615</v>
      </c>
      <c r="F6" t="s">
        <v>6</v>
      </c>
    </row>
    <row r="7" spans="1:7" x14ac:dyDescent="0.35">
      <c r="A7">
        <v>2012</v>
      </c>
      <c r="B7">
        <v>6</v>
      </c>
      <c r="C7">
        <v>6</v>
      </c>
      <c r="D7">
        <f t="shared" si="0"/>
        <v>2.8037383177570093E-2</v>
      </c>
      <c r="E7" s="1">
        <f t="shared" si="1"/>
        <v>4.2056074766355138</v>
      </c>
      <c r="F7" t="s">
        <v>8</v>
      </c>
    </row>
    <row r="8" spans="1:7" x14ac:dyDescent="0.35">
      <c r="A8">
        <v>2012</v>
      </c>
      <c r="B8">
        <v>7</v>
      </c>
      <c r="C8">
        <v>6</v>
      </c>
      <c r="D8">
        <f t="shared" si="0"/>
        <v>2.8037383177570093E-2</v>
      </c>
      <c r="E8" s="1">
        <f t="shared" si="1"/>
        <v>4.2056074766355138</v>
      </c>
      <c r="F8" t="s">
        <v>8</v>
      </c>
    </row>
    <row r="9" spans="1:7" x14ac:dyDescent="0.35">
      <c r="A9">
        <v>2012</v>
      </c>
      <c r="B9">
        <v>8</v>
      </c>
      <c r="C9">
        <v>7</v>
      </c>
      <c r="D9">
        <f t="shared" si="0"/>
        <v>3.2710280373831772E-2</v>
      </c>
      <c r="E9" s="1">
        <f t="shared" si="1"/>
        <v>4.9065420560747661</v>
      </c>
      <c r="F9" t="s">
        <v>8</v>
      </c>
    </row>
    <row r="10" spans="1:7" x14ac:dyDescent="0.35">
      <c r="A10">
        <v>2012</v>
      </c>
      <c r="B10">
        <v>9</v>
      </c>
      <c r="C10">
        <v>8</v>
      </c>
      <c r="D10">
        <f t="shared" si="0"/>
        <v>3.7383177570093455E-2</v>
      </c>
      <c r="E10" s="1">
        <f t="shared" si="1"/>
        <v>5.6074766355140184</v>
      </c>
      <c r="F10" t="s">
        <v>8</v>
      </c>
    </row>
    <row r="11" spans="1:7" x14ac:dyDescent="0.35">
      <c r="A11">
        <v>2012</v>
      </c>
      <c r="B11">
        <v>10</v>
      </c>
      <c r="C11">
        <v>9</v>
      </c>
      <c r="D11">
        <f t="shared" si="0"/>
        <v>4.2056074766355138E-2</v>
      </c>
      <c r="E11" s="1">
        <f t="shared" si="1"/>
        <v>6.3084112149532707</v>
      </c>
      <c r="F11" t="s">
        <v>6</v>
      </c>
    </row>
    <row r="12" spans="1:7" x14ac:dyDescent="0.35">
      <c r="A12">
        <v>2012</v>
      </c>
      <c r="B12">
        <v>11</v>
      </c>
      <c r="C12">
        <v>10</v>
      </c>
      <c r="D12">
        <f t="shared" si="0"/>
        <v>4.6728971962616821E-2</v>
      </c>
      <c r="E12" s="1">
        <f t="shared" si="1"/>
        <v>7.009345794392523</v>
      </c>
      <c r="F12" t="s">
        <v>9</v>
      </c>
      <c r="G12" t="s">
        <v>10</v>
      </c>
    </row>
    <row r="13" spans="1:7" x14ac:dyDescent="0.35">
      <c r="A13">
        <v>2012</v>
      </c>
      <c r="B13">
        <v>12</v>
      </c>
      <c r="C13">
        <v>11</v>
      </c>
      <c r="D13">
        <f t="shared" si="0"/>
        <v>5.1401869158878503E-2</v>
      </c>
      <c r="E13" s="1">
        <f t="shared" si="1"/>
        <v>7.7102803738317753</v>
      </c>
      <c r="F13" t="s">
        <v>11</v>
      </c>
      <c r="G13" t="s">
        <v>12</v>
      </c>
    </row>
    <row r="14" spans="1:7" x14ac:dyDescent="0.35">
      <c r="A14">
        <v>2012</v>
      </c>
      <c r="B14">
        <v>13</v>
      </c>
      <c r="C14">
        <v>12</v>
      </c>
      <c r="D14">
        <f t="shared" si="0"/>
        <v>5.6074766355140186E-2</v>
      </c>
      <c r="E14" s="1">
        <f t="shared" si="1"/>
        <v>8.4112149532710276</v>
      </c>
      <c r="F14" t="s">
        <v>8</v>
      </c>
    </row>
    <row r="15" spans="1:7" x14ac:dyDescent="0.35">
      <c r="A15">
        <v>2012</v>
      </c>
      <c r="B15">
        <v>14</v>
      </c>
      <c r="C15">
        <v>13</v>
      </c>
      <c r="D15">
        <f t="shared" si="0"/>
        <v>6.0747663551401869E-2</v>
      </c>
      <c r="E15" s="1">
        <f t="shared" si="1"/>
        <v>9.1121495327102799</v>
      </c>
      <c r="F15" t="s">
        <v>13</v>
      </c>
      <c r="G15" t="s">
        <v>14</v>
      </c>
    </row>
    <row r="16" spans="1:7" x14ac:dyDescent="0.35">
      <c r="A16">
        <v>2012</v>
      </c>
      <c r="B16">
        <v>15</v>
      </c>
      <c r="C16">
        <v>25</v>
      </c>
      <c r="D16">
        <f t="shared" si="0"/>
        <v>0.11682242990654206</v>
      </c>
      <c r="E16" s="1">
        <f t="shared" si="1"/>
        <v>17.523364485981308</v>
      </c>
      <c r="F16" t="s">
        <v>8</v>
      </c>
    </row>
    <row r="17" spans="1:7" x14ac:dyDescent="0.35">
      <c r="A17">
        <v>2012</v>
      </c>
      <c r="B17">
        <v>16</v>
      </c>
      <c r="C17">
        <v>35</v>
      </c>
      <c r="D17">
        <f t="shared" si="0"/>
        <v>0.16355140186915887</v>
      </c>
      <c r="E17" s="1">
        <f t="shared" si="1"/>
        <v>24.532710280373831</v>
      </c>
      <c r="F17" t="s">
        <v>6</v>
      </c>
    </row>
    <row r="18" spans="1:7" x14ac:dyDescent="0.35">
      <c r="A18">
        <v>2012</v>
      </c>
      <c r="B18">
        <v>17</v>
      </c>
      <c r="C18">
        <v>30</v>
      </c>
      <c r="D18">
        <f t="shared" si="0"/>
        <v>0.14018691588785046</v>
      </c>
      <c r="E18" s="1">
        <f t="shared" si="1"/>
        <v>21.028037383177569</v>
      </c>
      <c r="F18" t="s">
        <v>15</v>
      </c>
    </row>
    <row r="19" spans="1:7" x14ac:dyDescent="0.35">
      <c r="A19">
        <v>2012</v>
      </c>
      <c r="B19">
        <v>18</v>
      </c>
      <c r="C19">
        <v>25</v>
      </c>
      <c r="D19">
        <f t="shared" si="0"/>
        <v>0.11682242990654206</v>
      </c>
      <c r="E19" s="1">
        <f t="shared" si="1"/>
        <v>17.523364485981308</v>
      </c>
      <c r="F19" t="s">
        <v>6</v>
      </c>
      <c r="G19" t="s">
        <v>16</v>
      </c>
    </row>
    <row r="20" spans="1:7" x14ac:dyDescent="0.35">
      <c r="A20">
        <v>2013</v>
      </c>
      <c r="B20">
        <v>1</v>
      </c>
      <c r="C20">
        <v>1</v>
      </c>
      <c r="D20">
        <f>C20/117</f>
        <v>8.5470085470085479E-3</v>
      </c>
      <c r="E20" s="1">
        <f t="shared" si="1"/>
        <v>1.2820512820512822</v>
      </c>
      <c r="F20" t="s">
        <v>8</v>
      </c>
    </row>
    <row r="21" spans="1:7" x14ac:dyDescent="0.35">
      <c r="A21">
        <v>2013</v>
      </c>
      <c r="B21">
        <v>2</v>
      </c>
      <c r="C21">
        <v>2</v>
      </c>
      <c r="D21">
        <f t="shared" ref="D21:D36" si="2">C21/117</f>
        <v>1.7094017094017096E-2</v>
      </c>
      <c r="E21" s="1">
        <f t="shared" si="1"/>
        <v>2.5641025641025643</v>
      </c>
      <c r="F21" t="s">
        <v>8</v>
      </c>
    </row>
    <row r="22" spans="1:7" x14ac:dyDescent="0.35">
      <c r="A22">
        <v>2013</v>
      </c>
      <c r="B22">
        <v>3</v>
      </c>
      <c r="C22">
        <v>3</v>
      </c>
      <c r="D22">
        <f t="shared" si="2"/>
        <v>2.564102564102564E-2</v>
      </c>
      <c r="E22" s="1">
        <f t="shared" si="1"/>
        <v>3.8461538461538458</v>
      </c>
      <c r="F22" t="s">
        <v>8</v>
      </c>
    </row>
    <row r="23" spans="1:7" x14ac:dyDescent="0.35">
      <c r="A23">
        <v>2013</v>
      </c>
      <c r="B23">
        <v>4</v>
      </c>
      <c r="C23">
        <v>3</v>
      </c>
      <c r="D23">
        <f t="shared" si="2"/>
        <v>2.564102564102564E-2</v>
      </c>
      <c r="E23" s="1">
        <f t="shared" si="1"/>
        <v>3.8461538461538458</v>
      </c>
      <c r="F23" t="s">
        <v>7</v>
      </c>
    </row>
    <row r="24" spans="1:7" x14ac:dyDescent="0.35">
      <c r="A24">
        <v>2013</v>
      </c>
      <c r="B24">
        <v>5</v>
      </c>
      <c r="C24">
        <v>4</v>
      </c>
      <c r="D24">
        <f t="shared" si="2"/>
        <v>3.4188034188034191E-2</v>
      </c>
      <c r="E24" s="1">
        <f t="shared" si="1"/>
        <v>5.1282051282051286</v>
      </c>
      <c r="F24" t="s">
        <v>6</v>
      </c>
      <c r="G24" t="s">
        <v>17</v>
      </c>
    </row>
    <row r="25" spans="1:7" x14ac:dyDescent="0.35">
      <c r="A25">
        <v>2013</v>
      </c>
      <c r="B25">
        <v>6</v>
      </c>
      <c r="C25">
        <v>4</v>
      </c>
      <c r="D25">
        <f t="shared" si="2"/>
        <v>3.4188034188034191E-2</v>
      </c>
      <c r="E25" s="1">
        <f t="shared" si="1"/>
        <v>5.1282051282051286</v>
      </c>
      <c r="F25" t="s">
        <v>6</v>
      </c>
    </row>
    <row r="26" spans="1:7" x14ac:dyDescent="0.35">
      <c r="A26">
        <v>2013</v>
      </c>
      <c r="B26">
        <v>7</v>
      </c>
      <c r="C26">
        <v>5</v>
      </c>
      <c r="D26">
        <f t="shared" si="2"/>
        <v>4.2735042735042736E-2</v>
      </c>
      <c r="E26" s="1">
        <f t="shared" si="1"/>
        <v>6.4102564102564106</v>
      </c>
      <c r="F26" t="s">
        <v>6</v>
      </c>
    </row>
    <row r="27" spans="1:7" x14ac:dyDescent="0.35">
      <c r="A27">
        <v>2013</v>
      </c>
      <c r="B27">
        <v>8</v>
      </c>
      <c r="C27">
        <v>6</v>
      </c>
      <c r="D27">
        <f t="shared" si="2"/>
        <v>5.128205128205128E-2</v>
      </c>
      <c r="E27" s="1">
        <f t="shared" si="1"/>
        <v>7.6923076923076916</v>
      </c>
      <c r="F27" t="s">
        <v>6</v>
      </c>
    </row>
    <row r="28" spans="1:7" x14ac:dyDescent="0.35">
      <c r="A28">
        <v>2013</v>
      </c>
      <c r="B28">
        <v>9</v>
      </c>
      <c r="C28">
        <v>6</v>
      </c>
      <c r="D28">
        <f t="shared" si="2"/>
        <v>5.128205128205128E-2</v>
      </c>
      <c r="E28" s="1">
        <f t="shared" si="1"/>
        <v>7.6923076923076916</v>
      </c>
      <c r="F28" t="s">
        <v>6</v>
      </c>
    </row>
    <row r="29" spans="1:7" x14ac:dyDescent="0.35">
      <c r="A29">
        <v>2013</v>
      </c>
      <c r="B29">
        <v>10</v>
      </c>
      <c r="C29">
        <v>7</v>
      </c>
      <c r="D29">
        <f t="shared" si="2"/>
        <v>5.9829059829059832E-2</v>
      </c>
      <c r="E29" s="1">
        <f t="shared" si="1"/>
        <v>8.9743589743589745</v>
      </c>
      <c r="F29" t="s">
        <v>6</v>
      </c>
      <c r="G29" t="s">
        <v>18</v>
      </c>
    </row>
    <row r="30" spans="1:7" x14ac:dyDescent="0.35">
      <c r="A30">
        <v>2013</v>
      </c>
      <c r="B30">
        <v>11</v>
      </c>
      <c r="C30">
        <v>8</v>
      </c>
      <c r="D30">
        <f t="shared" si="2"/>
        <v>6.8376068376068383E-2</v>
      </c>
      <c r="E30" s="1">
        <f t="shared" si="1"/>
        <v>10.256410256410257</v>
      </c>
      <c r="F30" t="s">
        <v>8</v>
      </c>
    </row>
    <row r="31" spans="1:7" x14ac:dyDescent="0.35">
      <c r="A31">
        <v>2013</v>
      </c>
      <c r="B31">
        <v>12</v>
      </c>
      <c r="C31">
        <v>8</v>
      </c>
      <c r="D31">
        <f t="shared" si="2"/>
        <v>6.8376068376068383E-2</v>
      </c>
      <c r="E31" s="1">
        <f t="shared" si="1"/>
        <v>10.256410256410257</v>
      </c>
      <c r="F31" t="s">
        <v>8</v>
      </c>
    </row>
    <row r="32" spans="1:7" x14ac:dyDescent="0.35">
      <c r="A32">
        <v>2013</v>
      </c>
      <c r="B32">
        <v>13</v>
      </c>
      <c r="C32">
        <v>10</v>
      </c>
      <c r="D32">
        <f t="shared" si="2"/>
        <v>8.5470085470085472E-2</v>
      </c>
      <c r="E32" s="1">
        <f t="shared" si="1"/>
        <v>12.820512820512821</v>
      </c>
      <c r="F32" t="s">
        <v>8</v>
      </c>
      <c r="G32" t="s">
        <v>19</v>
      </c>
    </row>
    <row r="33" spans="1:7" x14ac:dyDescent="0.35">
      <c r="A33">
        <v>2013</v>
      </c>
      <c r="B33">
        <v>14</v>
      </c>
      <c r="C33">
        <v>10</v>
      </c>
      <c r="D33">
        <f t="shared" si="2"/>
        <v>8.5470085470085472E-2</v>
      </c>
      <c r="E33" s="1">
        <f t="shared" si="1"/>
        <v>12.820512820512821</v>
      </c>
      <c r="F33" t="s">
        <v>8</v>
      </c>
      <c r="G33" t="s">
        <v>20</v>
      </c>
    </row>
    <row r="34" spans="1:7" x14ac:dyDescent="0.35">
      <c r="A34">
        <v>2013</v>
      </c>
      <c r="B34">
        <v>15</v>
      </c>
      <c r="C34">
        <v>11</v>
      </c>
      <c r="D34">
        <f t="shared" si="2"/>
        <v>9.4017094017094016E-2</v>
      </c>
      <c r="E34" s="1">
        <f t="shared" si="1"/>
        <v>14.102564102564102</v>
      </c>
      <c r="F34" t="s">
        <v>21</v>
      </c>
    </row>
    <row r="35" spans="1:7" x14ac:dyDescent="0.35">
      <c r="A35">
        <v>2013</v>
      </c>
      <c r="B35">
        <v>16</v>
      </c>
      <c r="C35">
        <v>14</v>
      </c>
      <c r="D35">
        <f t="shared" si="2"/>
        <v>0.11965811965811966</v>
      </c>
      <c r="E35" s="1">
        <f t="shared" si="1"/>
        <v>17.948717948717949</v>
      </c>
      <c r="F35" t="s">
        <v>22</v>
      </c>
      <c r="G35" t="s">
        <v>20</v>
      </c>
    </row>
    <row r="36" spans="1:7" x14ac:dyDescent="0.35">
      <c r="A36">
        <v>2013</v>
      </c>
      <c r="B36">
        <v>17</v>
      </c>
      <c r="C36">
        <v>15</v>
      </c>
      <c r="D36">
        <f t="shared" si="2"/>
        <v>0.12820512820512819</v>
      </c>
      <c r="E36" s="1">
        <f t="shared" si="1"/>
        <v>19.23076923076923</v>
      </c>
      <c r="F36" t="s">
        <v>22</v>
      </c>
      <c r="G36" t="s">
        <v>20</v>
      </c>
    </row>
    <row r="37" spans="1:7" x14ac:dyDescent="0.35">
      <c r="A37">
        <v>2014</v>
      </c>
      <c r="B37">
        <v>1</v>
      </c>
      <c r="C37">
        <v>2</v>
      </c>
      <c r="D37">
        <f>C37/250</f>
        <v>8.0000000000000002E-3</v>
      </c>
      <c r="E37" s="1">
        <f t="shared" si="1"/>
        <v>1.2</v>
      </c>
      <c r="F37" t="s">
        <v>8</v>
      </c>
    </row>
    <row r="38" spans="1:7" x14ac:dyDescent="0.35">
      <c r="A38">
        <v>2014</v>
      </c>
      <c r="B38">
        <v>2</v>
      </c>
      <c r="C38">
        <v>3</v>
      </c>
      <c r="D38">
        <f>C38/250</f>
        <v>1.2E-2</v>
      </c>
      <c r="E38" s="1">
        <f t="shared" si="1"/>
        <v>1.8</v>
      </c>
      <c r="F38" t="s">
        <v>8</v>
      </c>
    </row>
    <row r="39" spans="1:7" x14ac:dyDescent="0.35">
      <c r="A39">
        <v>2014</v>
      </c>
      <c r="B39">
        <v>3</v>
      </c>
      <c r="C39">
        <v>4</v>
      </c>
      <c r="D39">
        <f>C39/250</f>
        <v>1.6E-2</v>
      </c>
      <c r="E39" s="1">
        <f t="shared" si="1"/>
        <v>2.4</v>
      </c>
      <c r="F39" t="s">
        <v>7</v>
      </c>
    </row>
    <row r="40" spans="1:7" x14ac:dyDescent="0.35">
      <c r="A40">
        <v>2014</v>
      </c>
      <c r="B40">
        <v>4</v>
      </c>
      <c r="C40">
        <v>5</v>
      </c>
      <c r="D40">
        <f>C40/250</f>
        <v>0.02</v>
      </c>
      <c r="E40" s="1">
        <f t="shared" si="1"/>
        <v>3</v>
      </c>
      <c r="F40" t="s">
        <v>8</v>
      </c>
    </row>
    <row r="41" spans="1:7" x14ac:dyDescent="0.35">
      <c r="A41">
        <v>2014</v>
      </c>
      <c r="B41">
        <v>5</v>
      </c>
      <c r="C41">
        <v>6</v>
      </c>
      <c r="D41">
        <f>C41/250</f>
        <v>2.4E-2</v>
      </c>
      <c r="E41" s="1">
        <f t="shared" si="1"/>
        <v>3.6</v>
      </c>
      <c r="F41" t="s">
        <v>6</v>
      </c>
    </row>
    <row r="42" spans="1:7" x14ac:dyDescent="0.35">
      <c r="A42">
        <v>2014</v>
      </c>
      <c r="B42">
        <v>6</v>
      </c>
      <c r="C42">
        <v>7</v>
      </c>
      <c r="D42">
        <f>C42/250</f>
        <v>2.8000000000000001E-2</v>
      </c>
      <c r="E42" s="1">
        <f t="shared" si="1"/>
        <v>4.2</v>
      </c>
      <c r="F42" t="s">
        <v>22</v>
      </c>
    </row>
    <row r="43" spans="1:7" x14ac:dyDescent="0.35">
      <c r="A43">
        <v>2014</v>
      </c>
      <c r="B43">
        <v>7</v>
      </c>
      <c r="C43">
        <v>8</v>
      </c>
      <c r="D43">
        <f>C43/250</f>
        <v>3.2000000000000001E-2</v>
      </c>
      <c r="E43" s="1">
        <f t="shared" si="1"/>
        <v>4.8</v>
      </c>
      <c r="F43" t="s">
        <v>8</v>
      </c>
    </row>
    <row r="44" spans="1:7" x14ac:dyDescent="0.35">
      <c r="A44">
        <v>2014</v>
      </c>
      <c r="B44">
        <v>8</v>
      </c>
      <c r="C44">
        <v>10</v>
      </c>
      <c r="D44">
        <f>C44/250</f>
        <v>0.04</v>
      </c>
      <c r="E44" s="1">
        <f t="shared" si="1"/>
        <v>6</v>
      </c>
      <c r="F44" t="s">
        <v>22</v>
      </c>
    </row>
    <row r="45" spans="1:7" x14ac:dyDescent="0.35">
      <c r="A45">
        <v>2014</v>
      </c>
      <c r="B45">
        <v>9</v>
      </c>
      <c r="C45">
        <v>12</v>
      </c>
      <c r="D45">
        <f>C45/250</f>
        <v>4.8000000000000001E-2</v>
      </c>
      <c r="E45" s="1">
        <f t="shared" si="1"/>
        <v>7.2</v>
      </c>
      <c r="F45" t="s">
        <v>8</v>
      </c>
    </row>
    <row r="46" spans="1:7" x14ac:dyDescent="0.35">
      <c r="A46">
        <v>2014</v>
      </c>
      <c r="B46">
        <v>10</v>
      </c>
      <c r="C46">
        <v>14</v>
      </c>
      <c r="D46">
        <f>C46/250</f>
        <v>5.6000000000000001E-2</v>
      </c>
      <c r="E46" s="1">
        <f t="shared" si="1"/>
        <v>8.4</v>
      </c>
      <c r="F46" t="s">
        <v>15</v>
      </c>
      <c r="G46" t="s">
        <v>20</v>
      </c>
    </row>
    <row r="47" spans="1:7" x14ac:dyDescent="0.35">
      <c r="A47">
        <v>2014</v>
      </c>
      <c r="B47">
        <v>11</v>
      </c>
      <c r="C47">
        <v>16</v>
      </c>
      <c r="D47">
        <f>C47/250</f>
        <v>6.4000000000000001E-2</v>
      </c>
      <c r="E47" s="1">
        <f t="shared" si="1"/>
        <v>9.6</v>
      </c>
      <c r="F47" t="s">
        <v>8</v>
      </c>
      <c r="G47" t="s">
        <v>20</v>
      </c>
    </row>
    <row r="48" spans="1:7" x14ac:dyDescent="0.35">
      <c r="A48">
        <v>2014</v>
      </c>
      <c r="B48">
        <v>12</v>
      </c>
      <c r="C48">
        <v>18</v>
      </c>
      <c r="D48">
        <f>C48/250</f>
        <v>7.1999999999999995E-2</v>
      </c>
      <c r="E48" s="1">
        <f t="shared" si="1"/>
        <v>10.799999999999999</v>
      </c>
      <c r="F48" t="s">
        <v>8</v>
      </c>
      <c r="G48" t="s">
        <v>19</v>
      </c>
    </row>
    <row r="49" spans="1:7" x14ac:dyDescent="0.35">
      <c r="A49">
        <v>2014</v>
      </c>
      <c r="B49">
        <v>13</v>
      </c>
      <c r="C49">
        <v>25</v>
      </c>
      <c r="D49">
        <f>C49/250</f>
        <v>0.1</v>
      </c>
      <c r="E49" s="1">
        <f t="shared" si="1"/>
        <v>15</v>
      </c>
      <c r="F49" t="s">
        <v>23</v>
      </c>
    </row>
    <row r="50" spans="1:7" x14ac:dyDescent="0.35">
      <c r="A50">
        <v>2014</v>
      </c>
      <c r="B50">
        <v>14</v>
      </c>
      <c r="C50">
        <v>30</v>
      </c>
      <c r="D50">
        <f>C50/250</f>
        <v>0.12</v>
      </c>
      <c r="E50" s="1">
        <f t="shared" si="1"/>
        <v>18</v>
      </c>
      <c r="F50" t="s">
        <v>22</v>
      </c>
    </row>
    <row r="51" spans="1:7" x14ac:dyDescent="0.35">
      <c r="A51">
        <v>2014</v>
      </c>
      <c r="B51">
        <v>15</v>
      </c>
      <c r="C51">
        <v>30</v>
      </c>
      <c r="D51">
        <f>C51/250</f>
        <v>0.12</v>
      </c>
      <c r="E51" s="1">
        <f t="shared" si="1"/>
        <v>18</v>
      </c>
      <c r="F51" t="s">
        <v>8</v>
      </c>
    </row>
    <row r="52" spans="1:7" x14ac:dyDescent="0.35">
      <c r="A52">
        <v>2014</v>
      </c>
      <c r="B52">
        <v>16</v>
      </c>
      <c r="C52">
        <v>60</v>
      </c>
      <c r="D52">
        <f>C52/250</f>
        <v>0.24</v>
      </c>
      <c r="E52" s="1">
        <f t="shared" si="1"/>
        <v>36</v>
      </c>
      <c r="F52" t="s">
        <v>15</v>
      </c>
      <c r="G52" t="s">
        <v>20</v>
      </c>
    </row>
    <row r="53" spans="1:7" x14ac:dyDescent="0.35">
      <c r="A53">
        <v>2015</v>
      </c>
      <c r="B53">
        <v>1</v>
      </c>
      <c r="C53">
        <v>5</v>
      </c>
      <c r="D53">
        <f>C53/500</f>
        <v>0.01</v>
      </c>
      <c r="E53" s="1">
        <f t="shared" si="1"/>
        <v>1.5</v>
      </c>
      <c r="F53" t="s">
        <v>8</v>
      </c>
    </row>
    <row r="54" spans="1:7" x14ac:dyDescent="0.35">
      <c r="A54">
        <v>2015</v>
      </c>
      <c r="B54">
        <v>2</v>
      </c>
      <c r="C54">
        <v>5</v>
      </c>
      <c r="D54">
        <f>C54/500</f>
        <v>0.01</v>
      </c>
      <c r="E54" s="1">
        <f t="shared" si="1"/>
        <v>1.5</v>
      </c>
      <c r="F54" t="s">
        <v>6</v>
      </c>
    </row>
    <row r="55" spans="1:7" x14ac:dyDescent="0.35">
      <c r="A55">
        <v>2015</v>
      </c>
      <c r="B55">
        <v>3</v>
      </c>
      <c r="C55">
        <v>10</v>
      </c>
      <c r="D55">
        <f>C55/500</f>
        <v>0.02</v>
      </c>
      <c r="E55" s="1">
        <f t="shared" si="1"/>
        <v>3</v>
      </c>
      <c r="F55" t="s">
        <v>6</v>
      </c>
      <c r="G55" t="s">
        <v>17</v>
      </c>
    </row>
    <row r="56" spans="1:7" x14ac:dyDescent="0.35">
      <c r="A56">
        <v>2015</v>
      </c>
      <c r="B56">
        <v>4</v>
      </c>
      <c r="C56">
        <v>10</v>
      </c>
      <c r="D56">
        <f>C56/500</f>
        <v>0.02</v>
      </c>
      <c r="E56" s="1">
        <f t="shared" si="1"/>
        <v>3</v>
      </c>
      <c r="F56" t="s">
        <v>6</v>
      </c>
    </row>
    <row r="57" spans="1:7" x14ac:dyDescent="0.35">
      <c r="A57">
        <v>2015</v>
      </c>
      <c r="B57">
        <v>5</v>
      </c>
      <c r="C57">
        <v>15</v>
      </c>
      <c r="D57">
        <f>C57/500</f>
        <v>0.03</v>
      </c>
      <c r="E57" s="1">
        <f t="shared" si="1"/>
        <v>4.5</v>
      </c>
      <c r="F57" t="s">
        <v>24</v>
      </c>
    </row>
    <row r="58" spans="1:7" x14ac:dyDescent="0.35">
      <c r="A58">
        <v>2015</v>
      </c>
      <c r="B58">
        <v>6</v>
      </c>
      <c r="C58">
        <v>20</v>
      </c>
      <c r="D58">
        <f>C58/500</f>
        <v>0.04</v>
      </c>
      <c r="E58" s="1">
        <f t="shared" si="1"/>
        <v>6</v>
      </c>
      <c r="F58" t="s">
        <v>15</v>
      </c>
      <c r="G58" t="s">
        <v>20</v>
      </c>
    </row>
    <row r="59" spans="1:7" x14ac:dyDescent="0.35">
      <c r="A59">
        <v>2015</v>
      </c>
      <c r="B59">
        <v>7</v>
      </c>
      <c r="C59">
        <v>25</v>
      </c>
      <c r="D59">
        <f>C59/500</f>
        <v>0.05</v>
      </c>
      <c r="E59" s="1">
        <f t="shared" si="1"/>
        <v>7.5</v>
      </c>
      <c r="F59" t="s">
        <v>25</v>
      </c>
    </row>
    <row r="60" spans="1:7" x14ac:dyDescent="0.35">
      <c r="A60">
        <v>2015</v>
      </c>
      <c r="B60">
        <v>8</v>
      </c>
      <c r="C60">
        <v>30</v>
      </c>
      <c r="D60">
        <f>C60/500</f>
        <v>0.06</v>
      </c>
      <c r="E60" s="1">
        <f t="shared" si="1"/>
        <v>9</v>
      </c>
      <c r="F60" t="s">
        <v>6</v>
      </c>
    </row>
    <row r="61" spans="1:7" x14ac:dyDescent="0.35">
      <c r="A61">
        <v>2015</v>
      </c>
      <c r="B61">
        <v>9</v>
      </c>
      <c r="C61">
        <v>35</v>
      </c>
      <c r="D61">
        <f>C61/500</f>
        <v>7.0000000000000007E-2</v>
      </c>
      <c r="E61" s="1">
        <f t="shared" si="1"/>
        <v>10.500000000000002</v>
      </c>
      <c r="F61" t="s">
        <v>6</v>
      </c>
      <c r="G61" t="s">
        <v>24</v>
      </c>
    </row>
    <row r="62" spans="1:7" x14ac:dyDescent="0.35">
      <c r="A62">
        <v>2015</v>
      </c>
      <c r="B62">
        <v>10</v>
      </c>
      <c r="C62">
        <v>40</v>
      </c>
      <c r="D62">
        <f>C62/500</f>
        <v>0.08</v>
      </c>
      <c r="E62" s="1">
        <f t="shared" si="1"/>
        <v>12</v>
      </c>
      <c r="F62" t="s">
        <v>8</v>
      </c>
    </row>
    <row r="63" spans="1:7" x14ac:dyDescent="0.35">
      <c r="A63">
        <v>2015</v>
      </c>
      <c r="B63">
        <v>11</v>
      </c>
      <c r="C63">
        <v>45</v>
      </c>
      <c r="D63">
        <f>C63/500</f>
        <v>0.09</v>
      </c>
      <c r="E63" s="1">
        <f t="shared" si="1"/>
        <v>13.5</v>
      </c>
      <c r="F63" t="s">
        <v>8</v>
      </c>
    </row>
    <row r="64" spans="1:7" x14ac:dyDescent="0.35">
      <c r="A64">
        <v>2015</v>
      </c>
      <c r="B64">
        <v>12</v>
      </c>
      <c r="C64">
        <v>50</v>
      </c>
      <c r="D64">
        <f>C64/500</f>
        <v>0.1</v>
      </c>
      <c r="E64" s="1">
        <f t="shared" si="1"/>
        <v>15</v>
      </c>
      <c r="F64" t="s">
        <v>26</v>
      </c>
    </row>
    <row r="65" spans="1:7" x14ac:dyDescent="0.35">
      <c r="A65">
        <v>2015</v>
      </c>
      <c r="B65">
        <v>13</v>
      </c>
      <c r="C65">
        <v>60</v>
      </c>
      <c r="D65">
        <f>C65/500</f>
        <v>0.12</v>
      </c>
      <c r="E65" s="1">
        <f t="shared" si="1"/>
        <v>18</v>
      </c>
      <c r="F65" t="s">
        <v>6</v>
      </c>
      <c r="G65" t="s">
        <v>27</v>
      </c>
    </row>
    <row r="66" spans="1:7" x14ac:dyDescent="0.35">
      <c r="A66">
        <v>2015</v>
      </c>
      <c r="B66">
        <v>14</v>
      </c>
      <c r="C66">
        <v>70</v>
      </c>
      <c r="D66">
        <f>C66/500</f>
        <v>0.14000000000000001</v>
      </c>
      <c r="E66" s="1">
        <f t="shared" si="1"/>
        <v>21.000000000000004</v>
      </c>
      <c r="F66" t="s">
        <v>8</v>
      </c>
    </row>
    <row r="67" spans="1:7" x14ac:dyDescent="0.35">
      <c r="A67">
        <v>2015</v>
      </c>
      <c r="B67">
        <v>15</v>
      </c>
      <c r="C67">
        <v>80</v>
      </c>
      <c r="D67">
        <f>C67/500</f>
        <v>0.16</v>
      </c>
      <c r="E67" s="1">
        <f t="shared" ref="E67:E168" si="3">D67*150</f>
        <v>24</v>
      </c>
      <c r="F67" t="s">
        <v>8</v>
      </c>
    </row>
    <row r="68" spans="1:7" x14ac:dyDescent="0.35">
      <c r="A68">
        <v>2016</v>
      </c>
      <c r="B68">
        <v>1</v>
      </c>
      <c r="C68">
        <v>5</v>
      </c>
      <c r="D68">
        <f>C68/465</f>
        <v>1.0752688172043012E-2</v>
      </c>
      <c r="E68" s="1">
        <f t="shared" si="3"/>
        <v>1.6129032258064517</v>
      </c>
      <c r="F68" t="s">
        <v>8</v>
      </c>
    </row>
    <row r="69" spans="1:7" x14ac:dyDescent="0.35">
      <c r="A69">
        <v>2016</v>
      </c>
      <c r="B69">
        <v>2</v>
      </c>
      <c r="C69">
        <v>5</v>
      </c>
      <c r="D69">
        <f t="shared" ref="D69:D102" si="4">C69/465</f>
        <v>1.0752688172043012E-2</v>
      </c>
      <c r="E69" s="1">
        <f t="shared" si="3"/>
        <v>1.6129032258064517</v>
      </c>
      <c r="F69" t="s">
        <v>6</v>
      </c>
    </row>
    <row r="70" spans="1:7" x14ac:dyDescent="0.35">
      <c r="A70">
        <v>2016</v>
      </c>
      <c r="B70">
        <v>3</v>
      </c>
      <c r="C70">
        <v>10</v>
      </c>
      <c r="D70">
        <f t="shared" si="4"/>
        <v>2.1505376344086023E-2</v>
      </c>
      <c r="E70" s="1">
        <f t="shared" si="3"/>
        <v>3.2258064516129035</v>
      </c>
      <c r="F70" t="s">
        <v>6</v>
      </c>
    </row>
    <row r="71" spans="1:7" x14ac:dyDescent="0.35">
      <c r="A71">
        <v>2016</v>
      </c>
      <c r="B71">
        <v>4</v>
      </c>
      <c r="C71">
        <v>10</v>
      </c>
      <c r="D71">
        <f t="shared" si="4"/>
        <v>2.1505376344086023E-2</v>
      </c>
      <c r="E71" s="1">
        <f t="shared" si="3"/>
        <v>3.2258064516129035</v>
      </c>
      <c r="F71" t="s">
        <v>8</v>
      </c>
    </row>
    <row r="72" spans="1:7" x14ac:dyDescent="0.35">
      <c r="A72">
        <v>2016</v>
      </c>
      <c r="B72">
        <v>5</v>
      </c>
      <c r="C72">
        <v>15</v>
      </c>
      <c r="D72">
        <f t="shared" si="4"/>
        <v>3.2258064516129031E-2</v>
      </c>
      <c r="E72" s="1">
        <f t="shared" si="3"/>
        <v>4.838709677419355</v>
      </c>
      <c r="F72" t="s">
        <v>6</v>
      </c>
    </row>
    <row r="73" spans="1:7" x14ac:dyDescent="0.35">
      <c r="A73">
        <v>2016</v>
      </c>
      <c r="B73">
        <v>6</v>
      </c>
      <c r="C73">
        <v>15</v>
      </c>
      <c r="D73">
        <f t="shared" si="4"/>
        <v>3.2258064516129031E-2</v>
      </c>
      <c r="E73" s="1">
        <f t="shared" si="3"/>
        <v>4.838709677419355</v>
      </c>
      <c r="F73" t="s">
        <v>8</v>
      </c>
    </row>
    <row r="74" spans="1:7" x14ac:dyDescent="0.35">
      <c r="A74">
        <v>2016</v>
      </c>
      <c r="B74">
        <v>7</v>
      </c>
      <c r="C74">
        <v>20</v>
      </c>
      <c r="D74">
        <f t="shared" si="4"/>
        <v>4.3010752688172046E-2</v>
      </c>
      <c r="E74" s="1">
        <f t="shared" si="3"/>
        <v>6.4516129032258069</v>
      </c>
      <c r="F74" t="s">
        <v>8</v>
      </c>
    </row>
    <row r="75" spans="1:7" x14ac:dyDescent="0.35">
      <c r="A75">
        <v>2016</v>
      </c>
      <c r="B75">
        <v>8</v>
      </c>
      <c r="C75">
        <v>20</v>
      </c>
      <c r="D75">
        <f t="shared" si="4"/>
        <v>4.3010752688172046E-2</v>
      </c>
      <c r="E75" s="1">
        <f t="shared" si="3"/>
        <v>6.4516129032258069</v>
      </c>
      <c r="F75" t="s">
        <v>8</v>
      </c>
    </row>
    <row r="76" spans="1:7" x14ac:dyDescent="0.35">
      <c r="A76">
        <v>2016</v>
      </c>
      <c r="B76">
        <v>9</v>
      </c>
      <c r="C76">
        <v>25</v>
      </c>
      <c r="D76">
        <f t="shared" si="4"/>
        <v>5.3763440860215055E-2</v>
      </c>
      <c r="E76" s="1">
        <f t="shared" si="3"/>
        <v>8.064516129032258</v>
      </c>
      <c r="F76" t="s">
        <v>8</v>
      </c>
    </row>
    <row r="77" spans="1:7" x14ac:dyDescent="0.35">
      <c r="A77">
        <v>2016</v>
      </c>
      <c r="B77">
        <v>10</v>
      </c>
      <c r="C77">
        <v>25</v>
      </c>
      <c r="D77">
        <f t="shared" si="4"/>
        <v>5.3763440860215055E-2</v>
      </c>
      <c r="E77" s="1">
        <f t="shared" si="3"/>
        <v>8.064516129032258</v>
      </c>
      <c r="F77" t="s">
        <v>6</v>
      </c>
    </row>
    <row r="78" spans="1:7" x14ac:dyDescent="0.35">
      <c r="A78">
        <v>2016</v>
      </c>
      <c r="B78">
        <v>11</v>
      </c>
      <c r="C78">
        <v>30</v>
      </c>
      <c r="D78">
        <f t="shared" si="4"/>
        <v>6.4516129032258063E-2</v>
      </c>
      <c r="E78" s="1">
        <f t="shared" si="3"/>
        <v>9.67741935483871</v>
      </c>
      <c r="F78" t="s">
        <v>8</v>
      </c>
      <c r="G78" t="s">
        <v>19</v>
      </c>
    </row>
    <row r="79" spans="1:7" x14ac:dyDescent="0.35">
      <c r="A79">
        <v>2016</v>
      </c>
      <c r="B79">
        <v>12</v>
      </c>
      <c r="C79">
        <v>35</v>
      </c>
      <c r="D79">
        <f t="shared" si="4"/>
        <v>7.5268817204301078E-2</v>
      </c>
      <c r="E79" s="1">
        <f t="shared" si="3"/>
        <v>11.290322580645162</v>
      </c>
      <c r="F79" t="s">
        <v>6</v>
      </c>
      <c r="G79" t="s">
        <v>19</v>
      </c>
    </row>
    <row r="80" spans="1:7" x14ac:dyDescent="0.35">
      <c r="A80">
        <v>2016</v>
      </c>
      <c r="B80">
        <v>13</v>
      </c>
      <c r="C80">
        <v>40</v>
      </c>
      <c r="D80">
        <f t="shared" si="4"/>
        <v>8.6021505376344093E-2</v>
      </c>
      <c r="E80" s="1">
        <f t="shared" si="3"/>
        <v>12.903225806451614</v>
      </c>
      <c r="F80" t="s">
        <v>6</v>
      </c>
    </row>
    <row r="81" spans="1:7" x14ac:dyDescent="0.35">
      <c r="A81">
        <v>2016</v>
      </c>
      <c r="B81">
        <v>14</v>
      </c>
      <c r="C81">
        <v>45</v>
      </c>
      <c r="D81">
        <f t="shared" si="4"/>
        <v>9.6774193548387094E-2</v>
      </c>
      <c r="E81" s="1">
        <f t="shared" si="3"/>
        <v>14.516129032258064</v>
      </c>
      <c r="F81" t="s">
        <v>6</v>
      </c>
    </row>
    <row r="82" spans="1:7" x14ac:dyDescent="0.35">
      <c r="A82">
        <v>2016</v>
      </c>
      <c r="B82">
        <v>15</v>
      </c>
      <c r="C82">
        <v>50</v>
      </c>
      <c r="D82">
        <f t="shared" si="4"/>
        <v>0.10752688172043011</v>
      </c>
      <c r="E82" s="1">
        <f t="shared" si="3"/>
        <v>16.129032258064516</v>
      </c>
      <c r="F82" t="s">
        <v>6</v>
      </c>
      <c r="G82" t="s">
        <v>20</v>
      </c>
    </row>
    <row r="83" spans="1:7" x14ac:dyDescent="0.35">
      <c r="A83">
        <v>2016</v>
      </c>
      <c r="B83">
        <v>16</v>
      </c>
      <c r="C83">
        <v>55</v>
      </c>
      <c r="D83">
        <f t="shared" si="4"/>
        <v>0.11827956989247312</v>
      </c>
      <c r="E83" s="1">
        <f t="shared" si="3"/>
        <v>17.741935483870968</v>
      </c>
      <c r="F83" t="s">
        <v>28</v>
      </c>
      <c r="G83" t="s">
        <v>20</v>
      </c>
    </row>
    <row r="84" spans="1:7" x14ac:dyDescent="0.35">
      <c r="A84">
        <v>2016</v>
      </c>
      <c r="B84">
        <v>17</v>
      </c>
      <c r="C84">
        <v>60</v>
      </c>
      <c r="D84">
        <f t="shared" si="4"/>
        <v>0.12903225806451613</v>
      </c>
      <c r="E84" s="1">
        <f t="shared" si="3"/>
        <v>19.35483870967742</v>
      </c>
      <c r="F84" t="s">
        <v>15</v>
      </c>
      <c r="G84" t="s">
        <v>20</v>
      </c>
    </row>
    <row r="85" spans="1:7" x14ac:dyDescent="0.35">
      <c r="A85">
        <v>2017</v>
      </c>
      <c r="B85">
        <v>1</v>
      </c>
      <c r="C85">
        <v>1</v>
      </c>
      <c r="D85">
        <f>C85/501</f>
        <v>1.996007984031936E-3</v>
      </c>
      <c r="E85" s="1">
        <f t="shared" si="3"/>
        <v>0.29940119760479039</v>
      </c>
      <c r="F85" t="s">
        <v>8</v>
      </c>
    </row>
    <row r="86" spans="1:7" x14ac:dyDescent="0.35">
      <c r="A86">
        <v>2017</v>
      </c>
      <c r="B86">
        <v>2</v>
      </c>
      <c r="C86">
        <v>5</v>
      </c>
      <c r="D86">
        <f t="shared" ref="D86:D125" si="5">C86/501</f>
        <v>9.9800399201596807E-3</v>
      </c>
      <c r="E86" s="1">
        <f t="shared" si="3"/>
        <v>1.4970059880239521</v>
      </c>
      <c r="F86" t="s">
        <v>8</v>
      </c>
    </row>
    <row r="87" spans="1:7" x14ac:dyDescent="0.35">
      <c r="A87">
        <v>2017</v>
      </c>
      <c r="B87">
        <v>3</v>
      </c>
      <c r="C87">
        <v>5</v>
      </c>
      <c r="D87">
        <f t="shared" si="5"/>
        <v>9.9800399201596807E-3</v>
      </c>
      <c r="E87" s="1">
        <f t="shared" si="3"/>
        <v>1.4970059880239521</v>
      </c>
      <c r="F87" t="s">
        <v>6</v>
      </c>
    </row>
    <row r="88" spans="1:7" x14ac:dyDescent="0.35">
      <c r="A88">
        <v>2017</v>
      </c>
      <c r="B88">
        <v>4</v>
      </c>
      <c r="C88">
        <v>10</v>
      </c>
      <c r="D88">
        <f t="shared" si="5"/>
        <v>1.9960079840319361E-2</v>
      </c>
      <c r="E88" s="1">
        <f t="shared" si="3"/>
        <v>2.9940119760479043</v>
      </c>
      <c r="F88" t="s">
        <v>6</v>
      </c>
    </row>
    <row r="89" spans="1:7" x14ac:dyDescent="0.35">
      <c r="A89">
        <v>2017</v>
      </c>
      <c r="B89">
        <v>5</v>
      </c>
      <c r="C89">
        <v>10</v>
      </c>
      <c r="D89">
        <f t="shared" si="5"/>
        <v>1.9960079840319361E-2</v>
      </c>
      <c r="E89" s="1">
        <f t="shared" si="3"/>
        <v>2.9940119760479043</v>
      </c>
      <c r="F89" t="s">
        <v>7</v>
      </c>
    </row>
    <row r="90" spans="1:7" x14ac:dyDescent="0.35">
      <c r="A90">
        <v>2017</v>
      </c>
      <c r="B90">
        <v>6</v>
      </c>
      <c r="C90">
        <v>15</v>
      </c>
      <c r="D90">
        <f t="shared" si="5"/>
        <v>2.9940119760479042E-2</v>
      </c>
      <c r="E90" s="1">
        <f t="shared" si="3"/>
        <v>4.4910179640718564</v>
      </c>
      <c r="F90" t="s">
        <v>8</v>
      </c>
    </row>
    <row r="91" spans="1:7" x14ac:dyDescent="0.35">
      <c r="A91">
        <v>2017</v>
      </c>
      <c r="B91">
        <v>7</v>
      </c>
      <c r="C91">
        <v>15</v>
      </c>
      <c r="D91">
        <f t="shared" si="5"/>
        <v>2.9940119760479042E-2</v>
      </c>
      <c r="E91" s="1">
        <f t="shared" si="3"/>
        <v>4.4910179640718564</v>
      </c>
      <c r="F91" t="s">
        <v>6</v>
      </c>
    </row>
    <row r="92" spans="1:7" x14ac:dyDescent="0.35">
      <c r="A92">
        <v>2017</v>
      </c>
      <c r="B92">
        <v>8</v>
      </c>
      <c r="C92">
        <v>20</v>
      </c>
      <c r="D92">
        <f t="shared" si="5"/>
        <v>3.9920159680638723E-2</v>
      </c>
      <c r="E92" s="1">
        <f t="shared" si="3"/>
        <v>5.9880239520958085</v>
      </c>
      <c r="F92" t="s">
        <v>6</v>
      </c>
    </row>
    <row r="93" spans="1:7" x14ac:dyDescent="0.35">
      <c r="A93">
        <v>2017</v>
      </c>
      <c r="B93">
        <v>9</v>
      </c>
      <c r="C93">
        <v>20</v>
      </c>
      <c r="D93">
        <f t="shared" si="5"/>
        <v>3.9920159680638723E-2</v>
      </c>
      <c r="E93" s="1">
        <f t="shared" si="3"/>
        <v>5.9880239520958085</v>
      </c>
      <c r="F93" t="s">
        <v>8</v>
      </c>
      <c r="G93" t="s">
        <v>19</v>
      </c>
    </row>
    <row r="94" spans="1:7" x14ac:dyDescent="0.35">
      <c r="A94">
        <v>2017</v>
      </c>
      <c r="B94">
        <v>10</v>
      </c>
      <c r="C94">
        <v>25</v>
      </c>
      <c r="D94">
        <f t="shared" si="5"/>
        <v>4.9900199600798403E-2</v>
      </c>
      <c r="E94" s="1">
        <f t="shared" si="3"/>
        <v>7.4850299401197606</v>
      </c>
      <c r="F94" t="s">
        <v>8</v>
      </c>
    </row>
    <row r="95" spans="1:7" x14ac:dyDescent="0.35">
      <c r="A95">
        <v>2017</v>
      </c>
      <c r="B95">
        <v>11</v>
      </c>
      <c r="C95">
        <v>25</v>
      </c>
      <c r="D95">
        <f t="shared" si="5"/>
        <v>4.9900199600798403E-2</v>
      </c>
      <c r="E95" s="1">
        <f t="shared" si="3"/>
        <v>7.4850299401197606</v>
      </c>
      <c r="F95" t="s">
        <v>8</v>
      </c>
    </row>
    <row r="96" spans="1:7" x14ac:dyDescent="0.35">
      <c r="A96">
        <v>2017</v>
      </c>
      <c r="B96">
        <v>12</v>
      </c>
      <c r="C96">
        <v>30</v>
      </c>
      <c r="D96">
        <f t="shared" si="5"/>
        <v>5.9880239520958084E-2</v>
      </c>
      <c r="E96" s="1">
        <f t="shared" si="3"/>
        <v>8.9820359281437128</v>
      </c>
      <c r="F96" t="s">
        <v>6</v>
      </c>
    </row>
    <row r="97" spans="1:7" x14ac:dyDescent="0.35">
      <c r="A97">
        <v>2017</v>
      </c>
      <c r="B97">
        <v>13</v>
      </c>
      <c r="C97">
        <v>35</v>
      </c>
      <c r="D97">
        <f t="shared" si="5"/>
        <v>6.9860279441117765E-2</v>
      </c>
      <c r="E97" s="1">
        <f t="shared" si="3"/>
        <v>10.479041916167665</v>
      </c>
      <c r="F97" t="s">
        <v>6</v>
      </c>
    </row>
    <row r="98" spans="1:7" x14ac:dyDescent="0.35">
      <c r="A98">
        <v>2017</v>
      </c>
      <c r="B98">
        <v>14</v>
      </c>
      <c r="C98">
        <v>40</v>
      </c>
      <c r="D98">
        <f t="shared" si="5"/>
        <v>7.9840319361277445E-2</v>
      </c>
      <c r="E98" s="1">
        <f t="shared" si="3"/>
        <v>11.976047904191617</v>
      </c>
      <c r="F98" t="s">
        <v>8</v>
      </c>
      <c r="G98" t="s">
        <v>11</v>
      </c>
    </row>
    <row r="99" spans="1:7" x14ac:dyDescent="0.35">
      <c r="A99">
        <v>2017</v>
      </c>
      <c r="B99">
        <v>15</v>
      </c>
      <c r="C99">
        <v>45</v>
      </c>
      <c r="D99">
        <f t="shared" si="5"/>
        <v>8.9820359281437126E-2</v>
      </c>
      <c r="E99" s="1">
        <f t="shared" si="3"/>
        <v>13.473053892215569</v>
      </c>
      <c r="F99" t="s">
        <v>8</v>
      </c>
    </row>
    <row r="100" spans="1:7" x14ac:dyDescent="0.35">
      <c r="A100">
        <v>2017</v>
      </c>
      <c r="B100">
        <v>16</v>
      </c>
      <c r="C100">
        <v>50</v>
      </c>
      <c r="D100">
        <f t="shared" si="5"/>
        <v>9.9800399201596807E-2</v>
      </c>
      <c r="E100" s="1">
        <f t="shared" si="3"/>
        <v>14.970059880239521</v>
      </c>
      <c r="F100" t="s">
        <v>8</v>
      </c>
    </row>
    <row r="101" spans="1:7" x14ac:dyDescent="0.35">
      <c r="A101">
        <v>2017</v>
      </c>
      <c r="B101">
        <v>17</v>
      </c>
      <c r="C101">
        <v>70</v>
      </c>
      <c r="D101">
        <f t="shared" si="5"/>
        <v>0.13972055888223553</v>
      </c>
      <c r="E101" s="1">
        <f t="shared" si="3"/>
        <v>20.95808383233533</v>
      </c>
      <c r="F101" t="s">
        <v>15</v>
      </c>
    </row>
    <row r="102" spans="1:7" x14ac:dyDescent="0.35">
      <c r="A102">
        <v>2017</v>
      </c>
      <c r="B102">
        <v>18</v>
      </c>
      <c r="C102">
        <v>80</v>
      </c>
      <c r="D102">
        <f t="shared" si="5"/>
        <v>0.15968063872255489</v>
      </c>
      <c r="E102" s="1">
        <f t="shared" si="3"/>
        <v>23.952095808383234</v>
      </c>
      <c r="F102" t="s">
        <v>28</v>
      </c>
    </row>
    <row r="103" spans="1:7" x14ac:dyDescent="0.35">
      <c r="A103">
        <v>2017</v>
      </c>
      <c r="B103">
        <v>1</v>
      </c>
      <c r="C103">
        <v>1</v>
      </c>
      <c r="D103">
        <f>C103/276</f>
        <v>3.6231884057971015E-3</v>
      </c>
      <c r="E103" s="1">
        <f t="shared" si="3"/>
        <v>0.54347826086956519</v>
      </c>
      <c r="F103" t="s">
        <v>8</v>
      </c>
    </row>
    <row r="104" spans="1:7" x14ac:dyDescent="0.35">
      <c r="A104">
        <v>2017</v>
      </c>
      <c r="B104">
        <v>2</v>
      </c>
      <c r="C104">
        <v>2</v>
      </c>
      <c r="D104">
        <f t="shared" ref="D104:D144" si="6">C104/276</f>
        <v>7.246376811594203E-3</v>
      </c>
      <c r="E104" s="1">
        <f t="shared" si="3"/>
        <v>1.0869565217391304</v>
      </c>
      <c r="F104" t="s">
        <v>8</v>
      </c>
    </row>
    <row r="105" spans="1:7" x14ac:dyDescent="0.35">
      <c r="A105">
        <v>2017</v>
      </c>
      <c r="B105">
        <v>3</v>
      </c>
      <c r="C105">
        <v>3</v>
      </c>
      <c r="D105">
        <f t="shared" si="6"/>
        <v>1.0869565217391304E-2</v>
      </c>
      <c r="E105" s="1">
        <f t="shared" si="3"/>
        <v>1.6304347826086956</v>
      </c>
      <c r="F105" t="s">
        <v>8</v>
      </c>
    </row>
    <row r="106" spans="1:7" x14ac:dyDescent="0.35">
      <c r="A106">
        <v>2017</v>
      </c>
      <c r="B106">
        <v>4</v>
      </c>
      <c r="C106">
        <v>4</v>
      </c>
      <c r="D106">
        <f t="shared" si="6"/>
        <v>1.4492753623188406E-2</v>
      </c>
      <c r="E106" s="1">
        <f t="shared" si="3"/>
        <v>2.1739130434782608</v>
      </c>
      <c r="F106" t="s">
        <v>6</v>
      </c>
    </row>
    <row r="107" spans="1:7" x14ac:dyDescent="0.35">
      <c r="A107">
        <v>2017</v>
      </c>
      <c r="B107">
        <v>5</v>
      </c>
      <c r="C107">
        <v>5</v>
      </c>
      <c r="D107">
        <f t="shared" si="6"/>
        <v>1.8115942028985508E-2</v>
      </c>
      <c r="E107" s="1">
        <f t="shared" si="3"/>
        <v>2.7173913043478262</v>
      </c>
      <c r="F107" t="s">
        <v>7</v>
      </c>
    </row>
    <row r="108" spans="1:7" x14ac:dyDescent="0.35">
      <c r="A108">
        <v>2017</v>
      </c>
      <c r="B108">
        <v>6</v>
      </c>
      <c r="C108">
        <v>6</v>
      </c>
      <c r="D108">
        <f t="shared" si="6"/>
        <v>2.1739130434782608E-2</v>
      </c>
      <c r="E108" s="1">
        <f t="shared" si="3"/>
        <v>3.2608695652173911</v>
      </c>
      <c r="F108" t="s">
        <v>6</v>
      </c>
    </row>
    <row r="109" spans="1:7" x14ac:dyDescent="0.35">
      <c r="A109">
        <v>2017</v>
      </c>
      <c r="B109">
        <v>7</v>
      </c>
      <c r="C109">
        <v>7</v>
      </c>
      <c r="D109">
        <f t="shared" si="6"/>
        <v>2.5362318840579712E-2</v>
      </c>
      <c r="E109" s="1">
        <f t="shared" si="3"/>
        <v>3.804347826086957</v>
      </c>
      <c r="F109" t="s">
        <v>8</v>
      </c>
    </row>
    <row r="110" spans="1:7" x14ac:dyDescent="0.35">
      <c r="A110">
        <v>2017</v>
      </c>
      <c r="B110">
        <v>8</v>
      </c>
      <c r="C110">
        <v>8</v>
      </c>
      <c r="D110">
        <f t="shared" si="6"/>
        <v>2.8985507246376812E-2</v>
      </c>
      <c r="E110" s="1">
        <f t="shared" si="3"/>
        <v>4.3478260869565215</v>
      </c>
      <c r="F110" t="s">
        <v>8</v>
      </c>
    </row>
    <row r="111" spans="1:7" x14ac:dyDescent="0.35">
      <c r="A111">
        <v>2017</v>
      </c>
      <c r="B111">
        <v>9</v>
      </c>
      <c r="C111">
        <v>9</v>
      </c>
      <c r="D111">
        <f t="shared" si="6"/>
        <v>3.2608695652173912E-2</v>
      </c>
      <c r="E111" s="1">
        <f t="shared" si="3"/>
        <v>4.8913043478260869</v>
      </c>
      <c r="F111" t="s">
        <v>8</v>
      </c>
      <c r="G111" t="s">
        <v>19</v>
      </c>
    </row>
    <row r="112" spans="1:7" x14ac:dyDescent="0.35">
      <c r="A112">
        <v>2017</v>
      </c>
      <c r="B112">
        <v>10</v>
      </c>
      <c r="C112">
        <v>10</v>
      </c>
      <c r="D112">
        <f t="shared" si="6"/>
        <v>3.6231884057971016E-2</v>
      </c>
      <c r="E112" s="1">
        <f t="shared" si="3"/>
        <v>5.4347826086956523</v>
      </c>
      <c r="F112" t="s">
        <v>6</v>
      </c>
    </row>
    <row r="113" spans="1:7" x14ac:dyDescent="0.35">
      <c r="A113">
        <v>2017</v>
      </c>
      <c r="B113">
        <v>11</v>
      </c>
      <c r="C113">
        <v>11</v>
      </c>
      <c r="D113">
        <f t="shared" si="6"/>
        <v>3.9855072463768113E-2</v>
      </c>
      <c r="E113" s="1">
        <f t="shared" si="3"/>
        <v>5.9782608695652169</v>
      </c>
      <c r="F113" t="s">
        <v>7</v>
      </c>
    </row>
    <row r="114" spans="1:7" x14ac:dyDescent="0.35">
      <c r="A114">
        <v>2017</v>
      </c>
      <c r="B114">
        <v>12</v>
      </c>
      <c r="C114">
        <v>12</v>
      </c>
      <c r="D114">
        <f t="shared" si="6"/>
        <v>4.3478260869565216E-2</v>
      </c>
      <c r="E114" s="1">
        <f t="shared" si="3"/>
        <v>6.5217391304347823</v>
      </c>
      <c r="F114" t="s">
        <v>8</v>
      </c>
    </row>
    <row r="115" spans="1:7" x14ac:dyDescent="0.35">
      <c r="A115">
        <v>2017</v>
      </c>
      <c r="B115">
        <v>13</v>
      </c>
      <c r="C115">
        <v>13</v>
      </c>
      <c r="D115">
        <f t="shared" si="6"/>
        <v>4.710144927536232E-2</v>
      </c>
      <c r="E115" s="1">
        <f t="shared" si="3"/>
        <v>7.0652173913043477</v>
      </c>
      <c r="F115" t="s">
        <v>6</v>
      </c>
    </row>
    <row r="116" spans="1:7" x14ac:dyDescent="0.35">
      <c r="A116">
        <v>2017</v>
      </c>
      <c r="B116">
        <v>14</v>
      </c>
      <c r="C116">
        <v>14</v>
      </c>
      <c r="D116">
        <f t="shared" si="6"/>
        <v>5.0724637681159424E-2</v>
      </c>
      <c r="E116" s="1">
        <f t="shared" si="3"/>
        <v>7.608695652173914</v>
      </c>
      <c r="F116" t="s">
        <v>8</v>
      </c>
      <c r="G116" t="s">
        <v>19</v>
      </c>
    </row>
    <row r="117" spans="1:7" x14ac:dyDescent="0.35">
      <c r="A117">
        <v>2017</v>
      </c>
      <c r="B117">
        <v>15</v>
      </c>
      <c r="C117">
        <v>15</v>
      </c>
      <c r="D117">
        <f t="shared" si="6"/>
        <v>5.434782608695652E-2</v>
      </c>
      <c r="E117" s="1">
        <f t="shared" si="3"/>
        <v>8.1521739130434785</v>
      </c>
      <c r="F117" t="s">
        <v>8</v>
      </c>
    </row>
    <row r="118" spans="1:7" x14ac:dyDescent="0.35">
      <c r="A118">
        <v>2017</v>
      </c>
      <c r="B118">
        <v>16</v>
      </c>
      <c r="C118">
        <v>16</v>
      </c>
      <c r="D118">
        <f t="shared" si="6"/>
        <v>5.7971014492753624E-2</v>
      </c>
      <c r="E118" s="1">
        <f t="shared" si="3"/>
        <v>8.695652173913043</v>
      </c>
      <c r="F118" t="s">
        <v>8</v>
      </c>
    </row>
    <row r="119" spans="1:7" x14ac:dyDescent="0.35">
      <c r="A119">
        <v>2017</v>
      </c>
      <c r="B119">
        <v>17</v>
      </c>
      <c r="C119">
        <v>17</v>
      </c>
      <c r="D119">
        <f t="shared" si="6"/>
        <v>6.1594202898550728E-2</v>
      </c>
      <c r="E119" s="1">
        <f t="shared" si="3"/>
        <v>9.2391304347826093</v>
      </c>
      <c r="F119" t="s">
        <v>6</v>
      </c>
    </row>
    <row r="120" spans="1:7" x14ac:dyDescent="0.35">
      <c r="A120">
        <v>2017</v>
      </c>
      <c r="B120">
        <v>18</v>
      </c>
      <c r="C120">
        <v>18</v>
      </c>
      <c r="D120">
        <f t="shared" si="6"/>
        <v>6.5217391304347824E-2</v>
      </c>
      <c r="E120" s="1">
        <f t="shared" si="3"/>
        <v>9.7826086956521738</v>
      </c>
      <c r="F120" t="s">
        <v>6</v>
      </c>
    </row>
    <row r="121" spans="1:7" x14ac:dyDescent="0.35">
      <c r="A121">
        <v>2017</v>
      </c>
      <c r="B121">
        <v>19</v>
      </c>
      <c r="C121">
        <v>19</v>
      </c>
      <c r="D121">
        <f t="shared" si="6"/>
        <v>6.8840579710144928E-2</v>
      </c>
      <c r="E121" s="1">
        <f t="shared" si="3"/>
        <v>10.326086956521738</v>
      </c>
      <c r="F121" t="s">
        <v>8</v>
      </c>
    </row>
    <row r="122" spans="1:7" x14ac:dyDescent="0.35">
      <c r="A122">
        <v>2017</v>
      </c>
      <c r="B122">
        <v>20</v>
      </c>
      <c r="C122">
        <v>20</v>
      </c>
      <c r="D122">
        <f t="shared" si="6"/>
        <v>7.2463768115942032E-2</v>
      </c>
      <c r="E122" s="1">
        <f t="shared" si="3"/>
        <v>10.869565217391305</v>
      </c>
      <c r="F122" t="s">
        <v>8</v>
      </c>
    </row>
    <row r="123" spans="1:7" x14ac:dyDescent="0.35">
      <c r="A123">
        <v>2017</v>
      </c>
      <c r="B123">
        <v>21</v>
      </c>
      <c r="C123">
        <v>21</v>
      </c>
      <c r="D123">
        <f t="shared" si="6"/>
        <v>7.6086956521739135E-2</v>
      </c>
      <c r="E123" s="1">
        <f t="shared" si="3"/>
        <v>11.413043478260871</v>
      </c>
      <c r="F123" t="s">
        <v>6</v>
      </c>
    </row>
    <row r="124" spans="1:7" x14ac:dyDescent="0.35">
      <c r="A124">
        <v>2017</v>
      </c>
      <c r="B124">
        <v>22</v>
      </c>
      <c r="C124">
        <v>22</v>
      </c>
      <c r="D124">
        <f t="shared" si="6"/>
        <v>7.9710144927536225E-2</v>
      </c>
      <c r="E124" s="1">
        <f t="shared" si="3"/>
        <v>11.956521739130434</v>
      </c>
      <c r="F124" t="s">
        <v>15</v>
      </c>
      <c r="G124" t="s">
        <v>20</v>
      </c>
    </row>
    <row r="125" spans="1:7" x14ac:dyDescent="0.35">
      <c r="A125">
        <v>2017</v>
      </c>
      <c r="B125">
        <v>23</v>
      </c>
      <c r="C125">
        <v>23</v>
      </c>
      <c r="D125">
        <f t="shared" si="6"/>
        <v>8.3333333333333329E-2</v>
      </c>
      <c r="E125" s="1">
        <f t="shared" si="3"/>
        <v>12.5</v>
      </c>
      <c r="F125" t="s">
        <v>28</v>
      </c>
    </row>
    <row r="126" spans="1:7" x14ac:dyDescent="0.35">
      <c r="A126">
        <v>2018</v>
      </c>
      <c r="B126">
        <v>1</v>
      </c>
      <c r="C126">
        <v>5</v>
      </c>
      <c r="D126">
        <f>C126/500</f>
        <v>0.01</v>
      </c>
      <c r="E126" s="1">
        <f t="shared" si="3"/>
        <v>1.5</v>
      </c>
      <c r="F126" t="s">
        <v>6</v>
      </c>
    </row>
    <row r="127" spans="1:7" x14ac:dyDescent="0.35">
      <c r="A127">
        <v>2018</v>
      </c>
      <c r="B127">
        <v>2</v>
      </c>
      <c r="C127">
        <v>5</v>
      </c>
      <c r="D127">
        <f t="shared" ref="D127:D168" si="7">C127/500</f>
        <v>0.01</v>
      </c>
      <c r="E127" s="1">
        <f t="shared" si="3"/>
        <v>1.5</v>
      </c>
      <c r="F127" t="s">
        <v>8</v>
      </c>
    </row>
    <row r="128" spans="1:7" x14ac:dyDescent="0.35">
      <c r="A128">
        <v>2018</v>
      </c>
      <c r="B128">
        <v>3</v>
      </c>
      <c r="C128">
        <v>10</v>
      </c>
      <c r="D128">
        <f t="shared" si="7"/>
        <v>0.02</v>
      </c>
      <c r="E128" s="1">
        <f t="shared" si="3"/>
        <v>3</v>
      </c>
      <c r="F128" t="s">
        <v>8</v>
      </c>
    </row>
    <row r="129" spans="1:7" x14ac:dyDescent="0.35">
      <c r="A129">
        <v>2018</v>
      </c>
      <c r="B129">
        <v>4</v>
      </c>
      <c r="C129">
        <v>10</v>
      </c>
      <c r="D129">
        <f t="shared" si="7"/>
        <v>0.02</v>
      </c>
      <c r="E129" s="1">
        <f t="shared" si="3"/>
        <v>3</v>
      </c>
      <c r="F129" t="s">
        <v>8</v>
      </c>
      <c r="G129" t="s">
        <v>20</v>
      </c>
    </row>
    <row r="130" spans="1:7" x14ac:dyDescent="0.35">
      <c r="A130">
        <v>2018</v>
      </c>
      <c r="B130">
        <v>5</v>
      </c>
      <c r="C130">
        <v>15</v>
      </c>
      <c r="D130">
        <f t="shared" si="7"/>
        <v>0.03</v>
      </c>
      <c r="E130" s="1">
        <f t="shared" si="3"/>
        <v>4.5</v>
      </c>
      <c r="F130" t="s">
        <v>6</v>
      </c>
    </row>
    <row r="131" spans="1:7" x14ac:dyDescent="0.35">
      <c r="A131">
        <v>2018</v>
      </c>
      <c r="B131">
        <v>6</v>
      </c>
      <c r="C131">
        <v>15</v>
      </c>
      <c r="D131">
        <f t="shared" si="7"/>
        <v>0.03</v>
      </c>
      <c r="E131" s="1">
        <f t="shared" si="3"/>
        <v>4.5</v>
      </c>
      <c r="F131" t="s">
        <v>6</v>
      </c>
    </row>
    <row r="132" spans="1:7" x14ac:dyDescent="0.35">
      <c r="A132">
        <v>2018</v>
      </c>
      <c r="B132">
        <v>7</v>
      </c>
      <c r="C132">
        <v>15</v>
      </c>
      <c r="D132">
        <f t="shared" si="7"/>
        <v>0.03</v>
      </c>
      <c r="E132" s="1">
        <f t="shared" si="3"/>
        <v>4.5</v>
      </c>
      <c r="F132" t="s">
        <v>8</v>
      </c>
    </row>
    <row r="133" spans="1:7" x14ac:dyDescent="0.35">
      <c r="A133">
        <v>2018</v>
      </c>
      <c r="B133">
        <v>8</v>
      </c>
      <c r="C133">
        <v>20</v>
      </c>
      <c r="D133">
        <f t="shared" si="7"/>
        <v>0.04</v>
      </c>
      <c r="E133" s="1">
        <f t="shared" si="3"/>
        <v>6</v>
      </c>
      <c r="F133" t="s">
        <v>6</v>
      </c>
    </row>
    <row r="134" spans="1:7" x14ac:dyDescent="0.35">
      <c r="A134">
        <v>2018</v>
      </c>
      <c r="B134">
        <v>9</v>
      </c>
      <c r="C134">
        <v>20</v>
      </c>
      <c r="D134">
        <f t="shared" si="7"/>
        <v>0.04</v>
      </c>
      <c r="E134" s="1">
        <f t="shared" si="3"/>
        <v>6</v>
      </c>
      <c r="F134" t="s">
        <v>6</v>
      </c>
    </row>
    <row r="135" spans="1:7" x14ac:dyDescent="0.35">
      <c r="A135">
        <v>2018</v>
      </c>
      <c r="B135">
        <v>10</v>
      </c>
      <c r="C135">
        <v>20</v>
      </c>
      <c r="D135">
        <f t="shared" si="7"/>
        <v>0.04</v>
      </c>
      <c r="E135" s="1">
        <f t="shared" si="3"/>
        <v>6</v>
      </c>
      <c r="F135" t="s">
        <v>6</v>
      </c>
    </row>
    <row r="136" spans="1:7" x14ac:dyDescent="0.35">
      <c r="A136">
        <v>2018</v>
      </c>
      <c r="B136">
        <v>11</v>
      </c>
      <c r="C136">
        <v>25</v>
      </c>
      <c r="D136">
        <f t="shared" si="7"/>
        <v>0.05</v>
      </c>
      <c r="E136" s="1">
        <f t="shared" si="3"/>
        <v>7.5</v>
      </c>
      <c r="F136" t="s">
        <v>6</v>
      </c>
      <c r="G136" t="s">
        <v>30</v>
      </c>
    </row>
    <row r="137" spans="1:7" x14ac:dyDescent="0.35">
      <c r="A137">
        <v>2018</v>
      </c>
      <c r="B137">
        <v>12</v>
      </c>
      <c r="C137">
        <v>30</v>
      </c>
      <c r="D137">
        <f t="shared" si="7"/>
        <v>0.06</v>
      </c>
      <c r="E137" s="1">
        <f t="shared" si="3"/>
        <v>9</v>
      </c>
      <c r="F137" t="s">
        <v>6</v>
      </c>
    </row>
    <row r="138" spans="1:7" x14ac:dyDescent="0.35">
      <c r="A138">
        <v>2018</v>
      </c>
      <c r="B138">
        <v>13</v>
      </c>
      <c r="C138">
        <v>30</v>
      </c>
      <c r="D138">
        <f t="shared" si="7"/>
        <v>0.06</v>
      </c>
      <c r="E138" s="1">
        <f t="shared" si="3"/>
        <v>9</v>
      </c>
      <c r="F138" t="s">
        <v>21</v>
      </c>
    </row>
    <row r="139" spans="1:7" x14ac:dyDescent="0.35">
      <c r="A139">
        <v>2018</v>
      </c>
      <c r="B139">
        <v>14</v>
      </c>
      <c r="C139">
        <v>30</v>
      </c>
      <c r="D139">
        <f t="shared" si="7"/>
        <v>0.06</v>
      </c>
      <c r="E139" s="1">
        <f t="shared" si="3"/>
        <v>9</v>
      </c>
      <c r="F139" t="s">
        <v>8</v>
      </c>
      <c r="G139" t="s">
        <v>19</v>
      </c>
    </row>
    <row r="140" spans="1:7" x14ac:dyDescent="0.35">
      <c r="A140">
        <v>2018</v>
      </c>
      <c r="B140">
        <v>15</v>
      </c>
      <c r="C140">
        <v>35</v>
      </c>
      <c r="D140">
        <f t="shared" si="7"/>
        <v>7.0000000000000007E-2</v>
      </c>
      <c r="E140" s="1">
        <f t="shared" si="3"/>
        <v>10.500000000000002</v>
      </c>
      <c r="F140" t="s">
        <v>8</v>
      </c>
      <c r="G140" t="s">
        <v>19</v>
      </c>
    </row>
    <row r="141" spans="1:7" x14ac:dyDescent="0.35">
      <c r="A141">
        <v>2018</v>
      </c>
      <c r="B141">
        <v>16</v>
      </c>
      <c r="C141">
        <v>40</v>
      </c>
      <c r="D141">
        <f t="shared" si="7"/>
        <v>0.08</v>
      </c>
      <c r="E141" s="1">
        <f t="shared" si="3"/>
        <v>12</v>
      </c>
      <c r="F141" t="s">
        <v>6</v>
      </c>
      <c r="G141" t="s">
        <v>24</v>
      </c>
    </row>
    <row r="142" spans="1:7" x14ac:dyDescent="0.35">
      <c r="A142">
        <v>2018</v>
      </c>
      <c r="B142">
        <v>17</v>
      </c>
      <c r="C142">
        <v>45</v>
      </c>
      <c r="D142">
        <f t="shared" si="7"/>
        <v>0.09</v>
      </c>
      <c r="E142" s="1">
        <f t="shared" si="3"/>
        <v>13.5</v>
      </c>
      <c r="F142" t="s">
        <v>13</v>
      </c>
      <c r="G142" t="s">
        <v>20</v>
      </c>
    </row>
    <row r="143" spans="1:7" x14ac:dyDescent="0.35">
      <c r="A143">
        <v>2018</v>
      </c>
      <c r="B143">
        <v>18</v>
      </c>
      <c r="C143">
        <v>60</v>
      </c>
      <c r="D143">
        <f t="shared" si="7"/>
        <v>0.12</v>
      </c>
      <c r="E143" s="1">
        <f t="shared" si="3"/>
        <v>18</v>
      </c>
      <c r="F143" t="s">
        <v>28</v>
      </c>
      <c r="G143" t="s">
        <v>13</v>
      </c>
    </row>
    <row r="144" spans="1:7" x14ac:dyDescent="0.35">
      <c r="A144">
        <v>2018</v>
      </c>
      <c r="B144">
        <v>19</v>
      </c>
      <c r="C144">
        <v>70</v>
      </c>
      <c r="D144">
        <f t="shared" si="7"/>
        <v>0.14000000000000001</v>
      </c>
      <c r="E144" s="1">
        <f t="shared" si="3"/>
        <v>21.000000000000004</v>
      </c>
      <c r="F144" t="s">
        <v>6</v>
      </c>
      <c r="G144" t="s">
        <v>19</v>
      </c>
    </row>
    <row r="145" spans="1:7" x14ac:dyDescent="0.35">
      <c r="A145">
        <v>2018</v>
      </c>
      <c r="B145">
        <v>1</v>
      </c>
      <c r="C145">
        <v>5</v>
      </c>
      <c r="D145">
        <f>C145/525</f>
        <v>9.5238095238095247E-3</v>
      </c>
      <c r="E145" s="1">
        <f t="shared" si="3"/>
        <v>1.4285714285714286</v>
      </c>
      <c r="F145" t="s">
        <v>6</v>
      </c>
    </row>
    <row r="146" spans="1:7" x14ac:dyDescent="0.35">
      <c r="A146">
        <v>2018</v>
      </c>
      <c r="B146">
        <v>2</v>
      </c>
      <c r="C146">
        <v>5</v>
      </c>
      <c r="D146">
        <f t="shared" ref="D146:D168" si="8">C146/525</f>
        <v>9.5238095238095247E-3</v>
      </c>
      <c r="E146" s="1">
        <f t="shared" si="3"/>
        <v>1.4285714285714286</v>
      </c>
      <c r="F146" t="s">
        <v>6</v>
      </c>
    </row>
    <row r="147" spans="1:7" x14ac:dyDescent="0.35">
      <c r="A147">
        <v>2018</v>
      </c>
      <c r="B147">
        <v>3</v>
      </c>
      <c r="C147">
        <v>5</v>
      </c>
      <c r="D147">
        <f t="shared" si="8"/>
        <v>9.5238095238095247E-3</v>
      </c>
      <c r="E147" s="1">
        <f t="shared" si="3"/>
        <v>1.4285714285714286</v>
      </c>
      <c r="F147" t="s">
        <v>8</v>
      </c>
    </row>
    <row r="148" spans="1:7" x14ac:dyDescent="0.35">
      <c r="A148">
        <v>2018</v>
      </c>
      <c r="B148">
        <v>4</v>
      </c>
      <c r="C148">
        <v>5</v>
      </c>
      <c r="D148">
        <f t="shared" si="8"/>
        <v>9.5238095238095247E-3</v>
      </c>
      <c r="E148" s="1">
        <f t="shared" si="3"/>
        <v>1.4285714285714286</v>
      </c>
      <c r="F148" t="s">
        <v>6</v>
      </c>
    </row>
    <row r="149" spans="1:7" x14ac:dyDescent="0.35">
      <c r="A149">
        <v>2018</v>
      </c>
      <c r="B149">
        <v>5</v>
      </c>
      <c r="C149">
        <v>5</v>
      </c>
      <c r="D149">
        <f t="shared" si="8"/>
        <v>9.5238095238095247E-3</v>
      </c>
      <c r="E149" s="1">
        <f t="shared" si="3"/>
        <v>1.4285714285714286</v>
      </c>
      <c r="F149" t="s">
        <v>7</v>
      </c>
    </row>
    <row r="150" spans="1:7" x14ac:dyDescent="0.35">
      <c r="A150">
        <v>2018</v>
      </c>
      <c r="B150">
        <v>6</v>
      </c>
      <c r="C150">
        <v>5</v>
      </c>
      <c r="D150">
        <f t="shared" si="8"/>
        <v>9.5238095238095247E-3</v>
      </c>
      <c r="E150" s="1">
        <f t="shared" si="3"/>
        <v>1.4285714285714286</v>
      </c>
      <c r="F150" t="s">
        <v>6</v>
      </c>
    </row>
    <row r="151" spans="1:7" x14ac:dyDescent="0.35">
      <c r="A151">
        <v>2018</v>
      </c>
      <c r="B151">
        <v>7</v>
      </c>
      <c r="C151">
        <v>5</v>
      </c>
      <c r="D151">
        <f t="shared" si="8"/>
        <v>9.5238095238095247E-3</v>
      </c>
      <c r="E151" s="1">
        <f t="shared" si="3"/>
        <v>1.4285714285714286</v>
      </c>
      <c r="F151" t="s">
        <v>8</v>
      </c>
    </row>
    <row r="152" spans="1:7" x14ac:dyDescent="0.35">
      <c r="A152">
        <v>2018</v>
      </c>
      <c r="B152">
        <v>8</v>
      </c>
      <c r="C152">
        <v>10</v>
      </c>
      <c r="D152">
        <f t="shared" si="8"/>
        <v>1.9047619047619049E-2</v>
      </c>
      <c r="E152" s="1">
        <f t="shared" si="3"/>
        <v>2.8571428571428572</v>
      </c>
      <c r="F152" t="s">
        <v>8</v>
      </c>
    </row>
    <row r="153" spans="1:7" x14ac:dyDescent="0.35">
      <c r="A153">
        <v>2018</v>
      </c>
      <c r="B153">
        <v>9</v>
      </c>
      <c r="C153">
        <v>10</v>
      </c>
      <c r="D153">
        <f t="shared" si="8"/>
        <v>1.9047619047619049E-2</v>
      </c>
      <c r="E153" s="1">
        <f t="shared" si="3"/>
        <v>2.8571428571428572</v>
      </c>
      <c r="F153" t="s">
        <v>8</v>
      </c>
      <c r="G153" t="s">
        <v>20</v>
      </c>
    </row>
    <row r="154" spans="1:7" x14ac:dyDescent="0.35">
      <c r="A154">
        <v>2018</v>
      </c>
      <c r="B154">
        <v>10</v>
      </c>
      <c r="C154">
        <v>15</v>
      </c>
      <c r="D154">
        <f t="shared" si="8"/>
        <v>2.8571428571428571E-2</v>
      </c>
      <c r="E154" s="1">
        <f t="shared" si="3"/>
        <v>4.2857142857142856</v>
      </c>
      <c r="F154" t="s">
        <v>6</v>
      </c>
    </row>
    <row r="155" spans="1:7" x14ac:dyDescent="0.35">
      <c r="A155">
        <v>2018</v>
      </c>
      <c r="B155">
        <v>11</v>
      </c>
      <c r="C155">
        <v>15</v>
      </c>
      <c r="D155">
        <f t="shared" si="8"/>
        <v>2.8571428571428571E-2</v>
      </c>
      <c r="E155" s="1">
        <f t="shared" si="3"/>
        <v>4.2857142857142856</v>
      </c>
      <c r="F155" t="s">
        <v>6</v>
      </c>
    </row>
    <row r="156" spans="1:7" x14ac:dyDescent="0.35">
      <c r="A156">
        <v>2018</v>
      </c>
      <c r="B156">
        <v>12</v>
      </c>
      <c r="C156">
        <v>15</v>
      </c>
      <c r="D156">
        <f t="shared" si="8"/>
        <v>2.8571428571428571E-2</v>
      </c>
      <c r="E156" s="1">
        <f t="shared" si="3"/>
        <v>4.2857142857142856</v>
      </c>
      <c r="F156" t="s">
        <v>8</v>
      </c>
    </row>
    <row r="157" spans="1:7" x14ac:dyDescent="0.35">
      <c r="A157">
        <v>2018</v>
      </c>
      <c r="B157">
        <v>13</v>
      </c>
      <c r="C157">
        <v>20</v>
      </c>
      <c r="D157">
        <f t="shared" si="8"/>
        <v>3.8095238095238099E-2</v>
      </c>
      <c r="E157" s="1">
        <f t="shared" si="3"/>
        <v>5.7142857142857144</v>
      </c>
      <c r="F157" t="s">
        <v>6</v>
      </c>
    </row>
    <row r="158" spans="1:7" x14ac:dyDescent="0.35">
      <c r="A158">
        <v>2018</v>
      </c>
      <c r="B158">
        <v>14</v>
      </c>
      <c r="C158">
        <v>20</v>
      </c>
      <c r="D158">
        <f t="shared" si="8"/>
        <v>3.8095238095238099E-2</v>
      </c>
      <c r="E158" s="1">
        <f t="shared" si="3"/>
        <v>5.7142857142857144</v>
      </c>
      <c r="F158" t="s">
        <v>6</v>
      </c>
    </row>
    <row r="159" spans="1:7" x14ac:dyDescent="0.35">
      <c r="A159">
        <v>2018</v>
      </c>
      <c r="B159">
        <v>15</v>
      </c>
      <c r="C159">
        <v>20</v>
      </c>
      <c r="D159">
        <f t="shared" si="8"/>
        <v>3.8095238095238099E-2</v>
      </c>
      <c r="E159" s="1">
        <f t="shared" si="3"/>
        <v>5.7142857142857144</v>
      </c>
      <c r="F159" t="s">
        <v>6</v>
      </c>
    </row>
    <row r="160" spans="1:7" x14ac:dyDescent="0.35">
      <c r="A160">
        <v>2018</v>
      </c>
      <c r="B160">
        <v>16</v>
      </c>
      <c r="C160">
        <v>25</v>
      </c>
      <c r="D160">
        <f t="shared" si="8"/>
        <v>4.7619047619047616E-2</v>
      </c>
      <c r="E160" s="1">
        <f t="shared" si="3"/>
        <v>7.1428571428571423</v>
      </c>
      <c r="F160" t="s">
        <v>6</v>
      </c>
      <c r="G160" t="s">
        <v>30</v>
      </c>
    </row>
    <row r="161" spans="1:7" x14ac:dyDescent="0.35">
      <c r="A161">
        <v>2018</v>
      </c>
      <c r="B161">
        <v>17</v>
      </c>
      <c r="C161">
        <v>30</v>
      </c>
      <c r="D161">
        <f t="shared" si="8"/>
        <v>5.7142857142857141E-2</v>
      </c>
      <c r="E161" s="1">
        <f t="shared" si="3"/>
        <v>8.5714285714285712</v>
      </c>
      <c r="F161" t="s">
        <v>6</v>
      </c>
    </row>
    <row r="162" spans="1:7" x14ac:dyDescent="0.35">
      <c r="A162">
        <v>2018</v>
      </c>
      <c r="B162">
        <v>18</v>
      </c>
      <c r="C162">
        <v>30</v>
      </c>
      <c r="D162">
        <f t="shared" si="8"/>
        <v>5.7142857142857141E-2</v>
      </c>
      <c r="E162" s="1">
        <f t="shared" si="3"/>
        <v>8.5714285714285712</v>
      </c>
      <c r="F162" t="s">
        <v>21</v>
      </c>
    </row>
    <row r="163" spans="1:7" x14ac:dyDescent="0.35">
      <c r="A163">
        <v>2018</v>
      </c>
      <c r="B163">
        <v>19</v>
      </c>
      <c r="C163">
        <v>30</v>
      </c>
      <c r="D163">
        <f t="shared" si="8"/>
        <v>5.7142857142857141E-2</v>
      </c>
      <c r="E163" s="1">
        <f t="shared" si="3"/>
        <v>8.5714285714285712</v>
      </c>
      <c r="F163" t="s">
        <v>8</v>
      </c>
      <c r="G163" t="s">
        <v>19</v>
      </c>
    </row>
    <row r="164" spans="1:7" x14ac:dyDescent="0.35">
      <c r="A164">
        <v>2018</v>
      </c>
      <c r="B164">
        <v>20</v>
      </c>
      <c r="C164">
        <v>35</v>
      </c>
      <c r="D164">
        <f t="shared" si="8"/>
        <v>6.6666666666666666E-2</v>
      </c>
      <c r="E164" s="1">
        <f t="shared" si="3"/>
        <v>10</v>
      </c>
      <c r="F164" t="s">
        <v>8</v>
      </c>
      <c r="G164" t="s">
        <v>19</v>
      </c>
    </row>
    <row r="165" spans="1:7" x14ac:dyDescent="0.35">
      <c r="A165">
        <v>2018</v>
      </c>
      <c r="B165">
        <v>21</v>
      </c>
      <c r="C165">
        <v>40</v>
      </c>
      <c r="D165">
        <f t="shared" si="8"/>
        <v>7.6190476190476197E-2</v>
      </c>
      <c r="E165" s="1">
        <f t="shared" si="3"/>
        <v>11.428571428571429</v>
      </c>
      <c r="F165" t="s">
        <v>6</v>
      </c>
      <c r="G165" t="s">
        <v>24</v>
      </c>
    </row>
    <row r="166" spans="1:7" x14ac:dyDescent="0.35">
      <c r="A166">
        <v>2018</v>
      </c>
      <c r="B166">
        <v>22</v>
      </c>
      <c r="C166">
        <v>45</v>
      </c>
      <c r="D166">
        <f t="shared" si="8"/>
        <v>8.5714285714285715E-2</v>
      </c>
      <c r="E166" s="1">
        <f t="shared" si="3"/>
        <v>12.857142857142858</v>
      </c>
      <c r="F166" t="s">
        <v>13</v>
      </c>
      <c r="G166" t="s">
        <v>20</v>
      </c>
    </row>
    <row r="167" spans="1:7" x14ac:dyDescent="0.35">
      <c r="A167">
        <v>2018</v>
      </c>
      <c r="B167">
        <v>23</v>
      </c>
      <c r="C167">
        <v>60</v>
      </c>
      <c r="D167">
        <f t="shared" si="8"/>
        <v>0.11428571428571428</v>
      </c>
      <c r="E167" s="1">
        <f t="shared" si="3"/>
        <v>17.142857142857142</v>
      </c>
      <c r="F167" t="s">
        <v>28</v>
      </c>
      <c r="G167" t="s">
        <v>13</v>
      </c>
    </row>
    <row r="168" spans="1:7" x14ac:dyDescent="0.35">
      <c r="A168">
        <v>2018</v>
      </c>
      <c r="B168">
        <v>24</v>
      </c>
      <c r="C168">
        <v>70</v>
      </c>
      <c r="D168">
        <f t="shared" si="8"/>
        <v>0.13333333333333333</v>
      </c>
      <c r="E168" s="1">
        <f t="shared" si="3"/>
        <v>20</v>
      </c>
      <c r="F168" t="s">
        <v>6</v>
      </c>
      <c r="G16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A4AB-1331-4940-9C3A-1F15B715010F}">
  <dimension ref="A3:B17"/>
  <sheetViews>
    <sheetView workbookViewId="0"/>
  </sheetViews>
  <sheetFormatPr defaultRowHeight="14.5" x14ac:dyDescent="0.35"/>
  <cols>
    <col min="1" max="1" width="14.6328125" bestFit="1" customWidth="1"/>
    <col min="2" max="2" width="16.08984375" bestFit="1" customWidth="1"/>
  </cols>
  <sheetData>
    <row r="3" spans="1:2" x14ac:dyDescent="0.35">
      <c r="A3" s="2" t="s">
        <v>3</v>
      </c>
      <c r="B3" t="s">
        <v>31</v>
      </c>
    </row>
    <row r="4" spans="1:2" x14ac:dyDescent="0.35">
      <c r="A4" t="s">
        <v>24</v>
      </c>
      <c r="B4" s="3">
        <v>1</v>
      </c>
    </row>
    <row r="5" spans="1:2" x14ac:dyDescent="0.35">
      <c r="A5" t="s">
        <v>9</v>
      </c>
      <c r="B5" s="3">
        <v>1</v>
      </c>
    </row>
    <row r="6" spans="1:2" x14ac:dyDescent="0.35">
      <c r="A6" t="s">
        <v>26</v>
      </c>
      <c r="B6" s="3">
        <v>1</v>
      </c>
    </row>
    <row r="7" spans="1:2" x14ac:dyDescent="0.35">
      <c r="A7" t="s">
        <v>25</v>
      </c>
      <c r="B7" s="3">
        <v>1</v>
      </c>
    </row>
    <row r="8" spans="1:2" x14ac:dyDescent="0.35">
      <c r="A8" t="s">
        <v>23</v>
      </c>
      <c r="B8" s="3">
        <v>1</v>
      </c>
    </row>
    <row r="9" spans="1:2" x14ac:dyDescent="0.35">
      <c r="A9" t="s">
        <v>11</v>
      </c>
      <c r="B9" s="3">
        <v>1</v>
      </c>
    </row>
    <row r="10" spans="1:2" x14ac:dyDescent="0.35">
      <c r="A10" t="s">
        <v>13</v>
      </c>
      <c r="B10" s="3">
        <v>3</v>
      </c>
    </row>
    <row r="11" spans="1:2" x14ac:dyDescent="0.35">
      <c r="A11" t="s">
        <v>21</v>
      </c>
      <c r="B11" s="3">
        <v>3</v>
      </c>
    </row>
    <row r="12" spans="1:2" x14ac:dyDescent="0.35">
      <c r="A12" t="s">
        <v>28</v>
      </c>
      <c r="B12" s="3">
        <v>5</v>
      </c>
    </row>
    <row r="13" spans="1:2" x14ac:dyDescent="0.35">
      <c r="A13" t="s">
        <v>22</v>
      </c>
      <c r="B13" s="3">
        <v>5</v>
      </c>
    </row>
    <row r="14" spans="1:2" x14ac:dyDescent="0.35">
      <c r="A14" t="s">
        <v>7</v>
      </c>
      <c r="B14" s="3">
        <v>7</v>
      </c>
    </row>
    <row r="15" spans="1:2" x14ac:dyDescent="0.35">
      <c r="A15" t="s">
        <v>15</v>
      </c>
      <c r="B15" s="3">
        <v>7</v>
      </c>
    </row>
    <row r="16" spans="1:2" x14ac:dyDescent="0.35">
      <c r="A16" t="s">
        <v>6</v>
      </c>
      <c r="B16" s="3">
        <v>63</v>
      </c>
    </row>
    <row r="17" spans="1:2" x14ac:dyDescent="0.35">
      <c r="A17" t="s">
        <v>8</v>
      </c>
      <c r="B17" s="3">
        <v>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Tong</dc:creator>
  <cp:lastModifiedBy>Gideon Tong</cp:lastModifiedBy>
  <dcterms:created xsi:type="dcterms:W3CDTF">2019-04-18T21:18:32Z</dcterms:created>
  <dcterms:modified xsi:type="dcterms:W3CDTF">2019-04-21T06:07:24Z</dcterms:modified>
</cp:coreProperties>
</file>